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ulin\Desktop\"/>
    </mc:Choice>
  </mc:AlternateContent>
  <bookViews>
    <workbookView xWindow="0" yWindow="0" windowWidth="28800" windowHeight="12435" activeTab="2"/>
  </bookViews>
  <sheets>
    <sheet name="РБ-РФ" sheetId="8" r:id="rId1"/>
    <sheet name="РФ-РБ" sheetId="1" r:id="rId2"/>
    <sheet name="Сальдо" sheetId="10" r:id="rId3"/>
    <sheet name="Для печати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" i="1" l="1"/>
  <c r="U8" i="1"/>
  <c r="U9" i="1"/>
  <c r="U10" i="1"/>
  <c r="U11" i="1"/>
  <c r="U12" i="1"/>
  <c r="U13" i="1"/>
  <c r="U14" i="1"/>
  <c r="U5" i="1"/>
  <c r="S6" i="1"/>
  <c r="S7" i="1"/>
  <c r="S8" i="1"/>
  <c r="S9" i="1"/>
  <c r="S10" i="1"/>
  <c r="S11" i="1"/>
  <c r="S12" i="1"/>
  <c r="S13" i="1"/>
  <c r="S14" i="1"/>
  <c r="S5" i="1"/>
  <c r="U4" i="1"/>
  <c r="S4" i="1"/>
  <c r="U8" i="8"/>
  <c r="U9" i="8"/>
  <c r="U10" i="8"/>
  <c r="U11" i="8"/>
  <c r="U12" i="8"/>
  <c r="U13" i="8"/>
  <c r="U14" i="8"/>
  <c r="U6" i="8"/>
  <c r="U5" i="8"/>
  <c r="U4" i="8"/>
  <c r="S6" i="8"/>
  <c r="S7" i="8"/>
  <c r="S8" i="8"/>
  <c r="S9" i="8"/>
  <c r="S10" i="8"/>
  <c r="S11" i="8"/>
  <c r="S12" i="8"/>
  <c r="S13" i="8"/>
  <c r="S14" i="8"/>
  <c r="S5" i="8"/>
  <c r="S4" i="8"/>
  <c r="AF15" i="10" l="1"/>
  <c r="AC15" i="10"/>
  <c r="AF14" i="10"/>
  <c r="AC14" i="10"/>
  <c r="AF13" i="10"/>
  <c r="AC13" i="10"/>
  <c r="AF12" i="10"/>
  <c r="AC12" i="10"/>
  <c r="AF11" i="10"/>
  <c r="AC11" i="10"/>
  <c r="AF10" i="10"/>
  <c r="AC10" i="10"/>
  <c r="AF9" i="10"/>
  <c r="AC9" i="10"/>
  <c r="AC8" i="10"/>
  <c r="AF7" i="10"/>
  <c r="AC7" i="10"/>
  <c r="AF6" i="10"/>
  <c r="AC6" i="10"/>
  <c r="AF5" i="10"/>
  <c r="AC5" i="10"/>
  <c r="Q30" i="5"/>
  <c r="N30" i="5"/>
  <c r="Q29" i="5"/>
  <c r="N29" i="5"/>
  <c r="Q28" i="5"/>
  <c r="N28" i="5"/>
  <c r="Q27" i="5"/>
  <c r="N27" i="5"/>
  <c r="Q26" i="5"/>
  <c r="N26" i="5"/>
  <c r="Q25" i="5"/>
  <c r="N25" i="5"/>
  <c r="Q24" i="5"/>
  <c r="N24" i="5"/>
  <c r="N23" i="5"/>
  <c r="Q22" i="5"/>
  <c r="N22" i="5"/>
  <c r="Q21" i="5"/>
  <c r="N21" i="5"/>
  <c r="Q20" i="5"/>
  <c r="N20" i="5"/>
</calcChain>
</file>

<file path=xl/sharedStrings.xml><?xml version="1.0" encoding="utf-8"?>
<sst xmlns="http://schemas.openxmlformats.org/spreadsheetml/2006/main" count="244" uniqueCount="59">
  <si>
    <t>Код ТН ВЭД</t>
  </si>
  <si>
    <t>Наименование</t>
  </si>
  <si>
    <t xml:space="preserve">Продовольственные товары и с/х сырье </t>
  </si>
  <si>
    <t>25-26</t>
  </si>
  <si>
    <t>Минеральные продукты</t>
  </si>
  <si>
    <t>Топливо минеральное, нефть и продукты их перегонки</t>
  </si>
  <si>
    <t>28-40</t>
  </si>
  <si>
    <t>Продукция химической промышленности и связанных с ней отраслей промышленности</t>
  </si>
  <si>
    <t>41-43</t>
  </si>
  <si>
    <t>Кожевенное сырье, пушнина и изделия из них</t>
  </si>
  <si>
    <t>44-49</t>
  </si>
  <si>
    <t>Древесина и целлюлозно-бумажные изделия</t>
  </si>
  <si>
    <t>50-67</t>
  </si>
  <si>
    <t xml:space="preserve">Текстиль и текстильные изделия, обувь </t>
  </si>
  <si>
    <t>72-83</t>
  </si>
  <si>
    <t>Недрагоценные металлы и изделия из них</t>
  </si>
  <si>
    <t>84-90</t>
  </si>
  <si>
    <t>Машины и оборудование и транспортные средства</t>
  </si>
  <si>
    <t>68-71, 91-97</t>
  </si>
  <si>
    <t xml:space="preserve">Прочие товары </t>
  </si>
  <si>
    <t>01-24</t>
  </si>
  <si>
    <t>По данным Белстата</t>
  </si>
  <si>
    <t>Поставки из Беларуси в Россию</t>
  </si>
  <si>
    <t>Поставки из России в Беларусь</t>
  </si>
  <si>
    <t>Сальдо</t>
  </si>
  <si>
    <t xml:space="preserve">ВСЕГО </t>
  </si>
  <si>
    <t>68-71,  91-97</t>
  </si>
  <si>
    <t>ВСЕГО (млн долл. США)</t>
  </si>
  <si>
    <t>2019 г.</t>
  </si>
  <si>
    <t>2020 г.</t>
  </si>
  <si>
    <t>2013 г. к 2012 г.   (в %)</t>
  </si>
  <si>
    <t>2014 г. к 2013 г.   (в %)</t>
  </si>
  <si>
    <t>2015 г. к 2014 г.   (в %)</t>
  </si>
  <si>
    <t>2016 г. к 2015 г.   (в %)</t>
  </si>
  <si>
    <t>2017 г. к 2016 г.   (в %)</t>
  </si>
  <si>
    <t>2018 г. к 2017 г.   (в %)</t>
  </si>
  <si>
    <t>2019 г. к 2018 г.   (в %)</t>
  </si>
  <si>
    <t>2020 г. к 2019 г.   (в %)</t>
  </si>
  <si>
    <t>2012 г.</t>
  </si>
  <si>
    <t>2013 г.</t>
  </si>
  <si>
    <t>2014 г.</t>
  </si>
  <si>
    <t>2015 г.</t>
  </si>
  <si>
    <t>2016 г.</t>
  </si>
  <si>
    <t>2017 г.</t>
  </si>
  <si>
    <t>2018 г.</t>
  </si>
  <si>
    <t>2013 г. к 2012 г. (в %)</t>
  </si>
  <si>
    <t>2014 г. к 2013 г. (в %)</t>
  </si>
  <si>
    <t>2015 г. к 2014 г. (в %)</t>
  </si>
  <si>
    <t>2016 г. к 2015 г. (в %)</t>
  </si>
  <si>
    <t>2017 г. к 2016 г. (в %)</t>
  </si>
  <si>
    <t>2018 г. к 2017 г. (в %)</t>
  </si>
  <si>
    <t>2019 г. к 2018 г. (в %)</t>
  </si>
  <si>
    <t>2020 г. к 2019 г. (в %)</t>
  </si>
  <si>
    <t>-</t>
  </si>
  <si>
    <t>2021 г.</t>
  </si>
  <si>
    <t>Торгово-экономические отношения Республики Беларусь и Российской Федерации в 2012-2021 гг., млн долл. США</t>
  </si>
  <si>
    <t>2021 г. к 2020 г. (в %)</t>
  </si>
  <si>
    <t>Поставки из Республики Беларусь в Российскую Федерацию в 2012 г. - 2021 г., млн долл. США</t>
  </si>
  <si>
    <t>Поставки из Российской Федерации в Республику Беларусь в 2012 - 2021 гг., млн долл.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</si>
</sst>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H1" zoomScale="85" zoomScaleNormal="85" workbookViewId="0">
      <selection activeCell="U23" sqref="U23"/>
    </sheetView>
  </sheetViews>
  <sheetFormatPr defaultRowHeight="15" x14ac:dyDescent="0.25"/>
  <cols>
    <col min="1" max="1" width="8.7109375" customWidth="1"/>
    <col min="2" max="2" width="35.7109375" customWidth="1"/>
    <col min="3" max="4" width="10.7109375" customWidth="1"/>
    <col min="5" max="5" width="9.7109375" customWidth="1"/>
    <col min="6" max="6" width="10.7109375" customWidth="1"/>
    <col min="7" max="7" width="9.7109375" customWidth="1"/>
    <col min="8" max="8" width="10.7109375" customWidth="1"/>
    <col min="9" max="9" width="9.7109375" customWidth="1"/>
    <col min="10" max="10" width="10.7109375" customWidth="1"/>
    <col min="11" max="11" width="9.7109375" customWidth="1"/>
    <col min="12" max="12" width="10.7109375" customWidth="1"/>
    <col min="13" max="13" width="9.7109375" customWidth="1"/>
    <col min="14" max="14" width="10.7109375" customWidth="1"/>
    <col min="15" max="15" width="9.7109375" customWidth="1"/>
    <col min="16" max="16" width="10.7109375" customWidth="1"/>
    <col min="17" max="17" width="9.7109375" customWidth="1"/>
    <col min="18" max="18" width="10.7109375" customWidth="1"/>
    <col min="19" max="19" width="9.7109375" customWidth="1"/>
    <col min="20" max="20" width="10.7109375" customWidth="1"/>
    <col min="21" max="21" width="9.7109375" customWidth="1"/>
  </cols>
  <sheetData>
    <row r="1" spans="1:21" s="9" customFormat="1" ht="18.75" x14ac:dyDescent="0.25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9" customFormat="1" x14ac:dyDescent="0.25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60" customHeight="1" x14ac:dyDescent="0.25">
      <c r="A3" s="53" t="s">
        <v>0</v>
      </c>
      <c r="B3" s="34" t="s">
        <v>1</v>
      </c>
      <c r="C3" s="34" t="s">
        <v>38</v>
      </c>
      <c r="D3" s="35" t="s">
        <v>39</v>
      </c>
      <c r="E3" s="15" t="s">
        <v>45</v>
      </c>
      <c r="F3" s="35" t="s">
        <v>40</v>
      </c>
      <c r="G3" s="15" t="s">
        <v>46</v>
      </c>
      <c r="H3" s="35" t="s">
        <v>41</v>
      </c>
      <c r="I3" s="15" t="s">
        <v>47</v>
      </c>
      <c r="J3" s="35" t="s">
        <v>42</v>
      </c>
      <c r="K3" s="15" t="s">
        <v>48</v>
      </c>
      <c r="L3" s="37" t="s">
        <v>43</v>
      </c>
      <c r="M3" s="15" t="s">
        <v>49</v>
      </c>
      <c r="N3" s="33" t="s">
        <v>44</v>
      </c>
      <c r="O3" s="15" t="s">
        <v>50</v>
      </c>
      <c r="P3" s="33" t="s">
        <v>28</v>
      </c>
      <c r="Q3" s="15" t="s">
        <v>51</v>
      </c>
      <c r="R3" s="33" t="s">
        <v>29</v>
      </c>
      <c r="S3" s="15" t="s">
        <v>52</v>
      </c>
      <c r="T3" s="38" t="s">
        <v>54</v>
      </c>
      <c r="U3" s="15" t="s">
        <v>56</v>
      </c>
    </row>
    <row r="4" spans="1:21" s="10" customFormat="1" ht="30" customHeight="1" x14ac:dyDescent="0.25">
      <c r="A4" s="53"/>
      <c r="B4" s="34" t="s">
        <v>27</v>
      </c>
      <c r="C4" s="18">
        <v>16308.895</v>
      </c>
      <c r="D4" s="27">
        <v>16837.46</v>
      </c>
      <c r="E4" s="30">
        <v>3.2409614507911133E-2</v>
      </c>
      <c r="F4" s="27">
        <v>15180.984</v>
      </c>
      <c r="G4" s="30">
        <v>-9.8380397043259515E-2</v>
      </c>
      <c r="H4" s="27">
        <v>10398.4</v>
      </c>
      <c r="I4" s="30">
        <v>-0.31503781309564649</v>
      </c>
      <c r="J4" s="27">
        <v>10947.991</v>
      </c>
      <c r="K4" s="30">
        <v>5.2853419756885733E-2</v>
      </c>
      <c r="L4" s="28">
        <v>12897.665000000001</v>
      </c>
      <c r="M4" s="30">
        <v>0.17808509342033618</v>
      </c>
      <c r="N4" s="29">
        <v>12986.509</v>
      </c>
      <c r="O4" s="19">
        <v>6.8883786328766128E-3</v>
      </c>
      <c r="P4" s="29">
        <v>13685.754999999999</v>
      </c>
      <c r="Q4" s="19">
        <v>5.3844031525331459E-2</v>
      </c>
      <c r="R4" s="18">
        <v>13132.23</v>
      </c>
      <c r="S4" s="19">
        <f>R4/P4-1</f>
        <v>-4.0445338967415312E-2</v>
      </c>
      <c r="T4" s="18">
        <v>16392.292799999999</v>
      </c>
      <c r="U4" s="19">
        <f>T4/R4-1</f>
        <v>0.24824898741493251</v>
      </c>
    </row>
    <row r="5" spans="1:21" ht="30" customHeight="1" x14ac:dyDescent="0.25">
      <c r="A5" s="5" t="s">
        <v>20</v>
      </c>
      <c r="B5" s="6" t="s">
        <v>2</v>
      </c>
      <c r="C5" s="16">
        <v>3975.4557999999993</v>
      </c>
      <c r="D5" s="20">
        <v>4660.430400000002</v>
      </c>
      <c r="E5" s="25">
        <v>0.17230089691853778</v>
      </c>
      <c r="F5" s="20">
        <v>4708.2176000000018</v>
      </c>
      <c r="G5" s="25">
        <v>1.0253816900687829E-2</v>
      </c>
      <c r="H5" s="20">
        <v>3724.0015999999996</v>
      </c>
      <c r="I5" s="25">
        <v>-0.20904216491608241</v>
      </c>
      <c r="J5" s="20">
        <v>3749.2320000000004</v>
      </c>
      <c r="K5" s="25">
        <v>6.7750776476576124E-3</v>
      </c>
      <c r="L5" s="22">
        <v>4207.5084000000006</v>
      </c>
      <c r="M5" s="25">
        <v>0.12223207312857665</v>
      </c>
      <c r="N5" s="21">
        <v>4150.0130000000008</v>
      </c>
      <c r="O5" s="17">
        <v>-1.3664951922615187E-2</v>
      </c>
      <c r="P5" s="21">
        <v>4393.4259000000002</v>
      </c>
      <c r="Q5" s="26">
        <v>5.8653527109433057E-2</v>
      </c>
      <c r="R5" s="16">
        <v>4294.9556000000002</v>
      </c>
      <c r="S5" s="17">
        <f>R5/P5-1</f>
        <v>-2.2413101356733911E-2</v>
      </c>
      <c r="T5" s="16">
        <v>4817.9889000000003</v>
      </c>
      <c r="U5" s="17">
        <f>T5/R5-1</f>
        <v>0.12177851151709218</v>
      </c>
    </row>
    <row r="6" spans="1:21" ht="30" customHeight="1" x14ac:dyDescent="0.25">
      <c r="A6" s="6" t="s">
        <v>3</v>
      </c>
      <c r="B6" s="4" t="s">
        <v>4</v>
      </c>
      <c r="C6" s="16">
        <v>170.6267</v>
      </c>
      <c r="D6" s="20">
        <v>182.37740000000002</v>
      </c>
      <c r="E6" s="25">
        <v>6.8867885272351881E-2</v>
      </c>
      <c r="F6" s="20">
        <v>200.45280000000002</v>
      </c>
      <c r="G6" s="25">
        <v>9.9109867779670013E-2</v>
      </c>
      <c r="H6" s="20">
        <v>131.4709</v>
      </c>
      <c r="I6" s="25">
        <v>-0.34413038879975744</v>
      </c>
      <c r="J6" s="20">
        <v>168.85880000000003</v>
      </c>
      <c r="K6" s="25">
        <v>0.28438156276407955</v>
      </c>
      <c r="L6" s="23">
        <v>208.77799999999999</v>
      </c>
      <c r="M6" s="25">
        <v>0.2364058017704731</v>
      </c>
      <c r="N6" s="24">
        <v>189.28139999999999</v>
      </c>
      <c r="O6" s="17">
        <v>-9.3384360421117196E-2</v>
      </c>
      <c r="P6" s="24">
        <v>163.6799</v>
      </c>
      <c r="Q6" s="26">
        <v>-0.13525629036978803</v>
      </c>
      <c r="R6" s="16">
        <v>126.44589999999999</v>
      </c>
      <c r="S6" s="17">
        <f t="shared" ref="S6:S14" si="0">R6/P6-1</f>
        <v>-0.22748058863672327</v>
      </c>
      <c r="T6" s="16">
        <v>103.87269999999999</v>
      </c>
      <c r="U6" s="17">
        <f>T6/R6-1</f>
        <v>-0.17852061632682437</v>
      </c>
    </row>
    <row r="7" spans="1:21" ht="30" customHeight="1" x14ac:dyDescent="0.25">
      <c r="A7" s="6">
        <v>27</v>
      </c>
      <c r="B7" s="6" t="s">
        <v>5</v>
      </c>
      <c r="C7" s="16">
        <v>299.90370000000001</v>
      </c>
      <c r="D7" s="20">
        <v>939.62580000000003</v>
      </c>
      <c r="E7" s="25">
        <v>2.133091722442904</v>
      </c>
      <c r="F7" s="20">
        <v>1121.327</v>
      </c>
      <c r="G7" s="25">
        <v>0.19337612909309221</v>
      </c>
      <c r="H7" s="20">
        <v>407.63529999999997</v>
      </c>
      <c r="I7" s="25">
        <v>-0.63647062810402322</v>
      </c>
      <c r="J7" s="20">
        <v>126.05710000000001</v>
      </c>
      <c r="K7" s="25">
        <v>-0.69076009854887443</v>
      </c>
      <c r="L7" s="23">
        <v>144.7834</v>
      </c>
      <c r="M7" s="25">
        <v>0.14855410762265664</v>
      </c>
      <c r="N7" s="24">
        <v>80.656999999999996</v>
      </c>
      <c r="O7" s="17">
        <v>-0.44291265435125848</v>
      </c>
      <c r="P7" s="24">
        <v>83.101500000000001</v>
      </c>
      <c r="Q7" s="26">
        <v>3.0307350880890649E-2</v>
      </c>
      <c r="R7" s="16">
        <v>180.982</v>
      </c>
      <c r="S7" s="17">
        <f t="shared" si="0"/>
        <v>1.1778427585542981</v>
      </c>
      <c r="T7" s="16" t="s">
        <v>53</v>
      </c>
      <c r="U7" s="17" t="s">
        <v>53</v>
      </c>
    </row>
    <row r="8" spans="1:21" ht="45" customHeight="1" x14ac:dyDescent="0.25">
      <c r="A8" s="6" t="s">
        <v>6</v>
      </c>
      <c r="B8" s="6" t="s">
        <v>7</v>
      </c>
      <c r="C8" s="16">
        <v>1627.1628000000001</v>
      </c>
      <c r="D8" s="20">
        <v>1769.7370999999998</v>
      </c>
      <c r="E8" s="25">
        <v>8.762141071563323E-2</v>
      </c>
      <c r="F8" s="20">
        <v>1571.7353999999998</v>
      </c>
      <c r="G8" s="25">
        <v>-0.11188198518299697</v>
      </c>
      <c r="H8" s="20">
        <v>1175.1152</v>
      </c>
      <c r="I8" s="25">
        <v>-0.2523454011406755</v>
      </c>
      <c r="J8" s="20">
        <v>1274.0011000000002</v>
      </c>
      <c r="K8" s="25">
        <v>8.4149962488784258E-2</v>
      </c>
      <c r="L8" s="23">
        <v>1520.0695000000001</v>
      </c>
      <c r="M8" s="25">
        <v>0.19314614406533859</v>
      </c>
      <c r="N8" s="24">
        <v>1553.6092000000001</v>
      </c>
      <c r="O8" s="17">
        <v>2.2064583231227397E-2</v>
      </c>
      <c r="P8" s="24">
        <v>1699.4484</v>
      </c>
      <c r="Q8" s="26">
        <v>9.3871225788312529E-2</v>
      </c>
      <c r="R8" s="16">
        <v>1597.0113999999999</v>
      </c>
      <c r="S8" s="17">
        <f t="shared" si="0"/>
        <v>-6.0276616812843575E-2</v>
      </c>
      <c r="T8" s="16">
        <v>1436.5134</v>
      </c>
      <c r="U8" s="17">
        <f t="shared" ref="U7:U14" si="1">T8/R8-1</f>
        <v>-0.10049896951267834</v>
      </c>
    </row>
    <row r="9" spans="1:21" ht="30" customHeight="1" x14ac:dyDescent="0.25">
      <c r="A9" s="6" t="s">
        <v>8</v>
      </c>
      <c r="B9" s="6" t="s">
        <v>9</v>
      </c>
      <c r="C9" s="16">
        <v>74.988600000000005</v>
      </c>
      <c r="D9" s="20">
        <v>38.707500000000003</v>
      </c>
      <c r="E9" s="25">
        <v>-0.48382154087421292</v>
      </c>
      <c r="F9" s="20">
        <v>26.977599999999999</v>
      </c>
      <c r="G9" s="25">
        <v>-0.30303946263643999</v>
      </c>
      <c r="H9" s="20">
        <v>22.072599999999998</v>
      </c>
      <c r="I9" s="25">
        <v>-0.18181750785837136</v>
      </c>
      <c r="J9" s="20">
        <v>35.5002</v>
      </c>
      <c r="K9" s="25">
        <v>0.60833793934561409</v>
      </c>
      <c r="L9" s="23">
        <v>47.146799999999999</v>
      </c>
      <c r="M9" s="25">
        <v>0.32807139114709205</v>
      </c>
      <c r="N9" s="24">
        <v>50.738999999999997</v>
      </c>
      <c r="O9" s="17">
        <v>7.6191809412303746E-2</v>
      </c>
      <c r="P9" s="24">
        <v>38.846599999999995</v>
      </c>
      <c r="Q9" s="26">
        <v>-0.2343838073276967</v>
      </c>
      <c r="R9" s="16">
        <v>39.601699999999994</v>
      </c>
      <c r="S9" s="17">
        <f t="shared" si="0"/>
        <v>1.9437994573527684E-2</v>
      </c>
      <c r="T9" s="16">
        <v>49.683399999999992</v>
      </c>
      <c r="U9" s="17">
        <f t="shared" si="1"/>
        <v>0.25457745500824469</v>
      </c>
    </row>
    <row r="10" spans="1:21" ht="30" customHeight="1" x14ac:dyDescent="0.25">
      <c r="A10" s="6" t="s">
        <v>10</v>
      </c>
      <c r="B10" s="6" t="s">
        <v>11</v>
      </c>
      <c r="C10" s="16">
        <v>325.64030000000002</v>
      </c>
      <c r="D10" s="20">
        <v>366.73520000000008</v>
      </c>
      <c r="E10" s="25">
        <v>0.1261972182189981</v>
      </c>
      <c r="F10" s="20">
        <v>354.78809999999999</v>
      </c>
      <c r="G10" s="25">
        <v>-3.2576911079165827E-2</v>
      </c>
      <c r="H10" s="20">
        <v>284.08230000000003</v>
      </c>
      <c r="I10" s="25">
        <v>-0.19929022422116172</v>
      </c>
      <c r="J10" s="20">
        <v>303.08479999999997</v>
      </c>
      <c r="K10" s="25">
        <v>6.6890827059622904E-2</v>
      </c>
      <c r="L10" s="23">
        <v>349.82009999999997</v>
      </c>
      <c r="M10" s="25">
        <v>0.15419875889520029</v>
      </c>
      <c r="N10" s="24">
        <v>381.35990000000004</v>
      </c>
      <c r="O10" s="17">
        <v>9.0160056554783541E-2</v>
      </c>
      <c r="P10" s="24">
        <v>372.56559999999996</v>
      </c>
      <c r="Q10" s="26">
        <v>-2.3060368958561339E-2</v>
      </c>
      <c r="R10" s="16">
        <v>409.89910000000003</v>
      </c>
      <c r="S10" s="17">
        <f t="shared" si="0"/>
        <v>0.10020651396693658</v>
      </c>
      <c r="T10" s="16">
        <v>529.35059999999999</v>
      </c>
      <c r="U10" s="17">
        <f t="shared" si="1"/>
        <v>0.29141683892450598</v>
      </c>
    </row>
    <row r="11" spans="1:21" ht="30" customHeight="1" x14ac:dyDescent="0.25">
      <c r="A11" s="6" t="s">
        <v>12</v>
      </c>
      <c r="B11" s="6" t="s">
        <v>13</v>
      </c>
      <c r="C11" s="16">
        <v>1187.1076</v>
      </c>
      <c r="D11" s="20">
        <v>1210.0736000000002</v>
      </c>
      <c r="E11" s="25">
        <v>1.9346182266881229E-2</v>
      </c>
      <c r="F11" s="20">
        <v>1100.1555000000001</v>
      </c>
      <c r="G11" s="25">
        <v>-9.083587973491869E-2</v>
      </c>
      <c r="H11" s="20">
        <v>729.06339999999989</v>
      </c>
      <c r="I11" s="25">
        <v>-0.33730877135095916</v>
      </c>
      <c r="J11" s="20">
        <v>914.79300000000001</v>
      </c>
      <c r="K11" s="25">
        <v>0.25475095855861118</v>
      </c>
      <c r="L11" s="23">
        <v>1032.7457999999999</v>
      </c>
      <c r="M11" s="25">
        <v>0.12893933381650258</v>
      </c>
      <c r="N11" s="24">
        <v>1103.6322000000002</v>
      </c>
      <c r="O11" s="17">
        <v>6.8638768610823853E-2</v>
      </c>
      <c r="P11" s="24">
        <v>1114.1725999999999</v>
      </c>
      <c r="Q11" s="26">
        <v>9.550645586455131E-3</v>
      </c>
      <c r="R11" s="16">
        <v>1008.5670999999999</v>
      </c>
      <c r="S11" s="17">
        <f t="shared" si="0"/>
        <v>-9.4783788436369698E-2</v>
      </c>
      <c r="T11" s="16">
        <v>1234.8299</v>
      </c>
      <c r="U11" s="17">
        <f t="shared" si="1"/>
        <v>0.22434084950817867</v>
      </c>
    </row>
    <row r="12" spans="1:21" ht="30" customHeight="1" x14ac:dyDescent="0.25">
      <c r="A12" s="6" t="s">
        <v>14</v>
      </c>
      <c r="B12" s="6" t="s">
        <v>15</v>
      </c>
      <c r="C12" s="16">
        <v>1320.9948999999997</v>
      </c>
      <c r="D12" s="20">
        <v>1279.3258000000003</v>
      </c>
      <c r="E12" s="25">
        <v>-3.1543725112034404E-2</v>
      </c>
      <c r="F12" s="20">
        <v>1122.4998000000001</v>
      </c>
      <c r="G12" s="25">
        <v>-0.12258488025489689</v>
      </c>
      <c r="H12" s="20">
        <v>684.81110000000024</v>
      </c>
      <c r="I12" s="25">
        <v>-0.38992318751415356</v>
      </c>
      <c r="J12" s="20">
        <v>739.38879999999983</v>
      </c>
      <c r="K12" s="25">
        <v>7.9697452333934882E-2</v>
      </c>
      <c r="L12" s="23">
        <v>927.24679999999978</v>
      </c>
      <c r="M12" s="25">
        <v>0.25407201191037787</v>
      </c>
      <c r="N12" s="24">
        <v>949.86749999999995</v>
      </c>
      <c r="O12" s="17">
        <v>2.4395554667862029E-2</v>
      </c>
      <c r="P12" s="24">
        <v>1013.0993000000001</v>
      </c>
      <c r="Q12" s="26">
        <v>6.6569074107704518E-2</v>
      </c>
      <c r="R12" s="16">
        <v>945.10329999999988</v>
      </c>
      <c r="S12" s="17">
        <f t="shared" si="0"/>
        <v>-6.7116816683221669E-2</v>
      </c>
      <c r="T12" s="16">
        <v>1327.1822000000002</v>
      </c>
      <c r="U12" s="17">
        <f t="shared" si="1"/>
        <v>0.40427210443556838</v>
      </c>
    </row>
    <row r="13" spans="1:21" ht="30" customHeight="1" x14ac:dyDescent="0.25">
      <c r="A13" s="6" t="s">
        <v>16</v>
      </c>
      <c r="B13" s="6" t="s">
        <v>17</v>
      </c>
      <c r="C13" s="16">
        <v>6180.0583999999999</v>
      </c>
      <c r="D13" s="20">
        <v>5215.9840999999997</v>
      </c>
      <c r="E13" s="25">
        <v>-0.15599760351779202</v>
      </c>
      <c r="F13" s="20">
        <v>3848.6032</v>
      </c>
      <c r="G13" s="25">
        <v>-0.26215204528710112</v>
      </c>
      <c r="H13" s="20">
        <v>2549.7721999999999</v>
      </c>
      <c r="I13" s="25">
        <v>-0.33748114120988115</v>
      </c>
      <c r="J13" s="20">
        <v>3007.4203000000002</v>
      </c>
      <c r="K13" s="25">
        <v>0.17948587720895248</v>
      </c>
      <c r="L13" s="23">
        <v>3704.0689000000002</v>
      </c>
      <c r="M13" s="25">
        <v>0.23164324587421325</v>
      </c>
      <c r="N13" s="24">
        <v>3781.2158999999997</v>
      </c>
      <c r="O13" s="17">
        <v>2.0827636332574562E-2</v>
      </c>
      <c r="P13" s="24">
        <v>4038.0264999999995</v>
      </c>
      <c r="Q13" s="26">
        <v>6.7917465384613296E-2</v>
      </c>
      <c r="R13" s="16">
        <v>3700.7052999999996</v>
      </c>
      <c r="S13" s="17">
        <f t="shared" si="0"/>
        <v>-8.3536153118361156E-2</v>
      </c>
      <c r="T13" s="16">
        <v>3588.5839000000001</v>
      </c>
      <c r="U13" s="17">
        <f t="shared" si="1"/>
        <v>-3.0297305759526272E-2</v>
      </c>
    </row>
    <row r="14" spans="1:21" s="3" customFormat="1" ht="30" customHeight="1" x14ac:dyDescent="0.25">
      <c r="A14" s="7" t="s">
        <v>26</v>
      </c>
      <c r="B14" s="7" t="s">
        <v>19</v>
      </c>
      <c r="C14" s="16">
        <v>999.42600000000004</v>
      </c>
      <c r="D14" s="16">
        <v>1070.6801</v>
      </c>
      <c r="E14" s="25">
        <v>7.12950233433991E-2</v>
      </c>
      <c r="F14" s="16">
        <v>1016.8283</v>
      </c>
      <c r="G14" s="25">
        <v>-5.0296816014419266E-2</v>
      </c>
      <c r="H14" s="16">
        <v>593.08530000000007</v>
      </c>
      <c r="I14" s="25">
        <v>-0.41673014018197563</v>
      </c>
      <c r="J14" s="16">
        <v>583.3329</v>
      </c>
      <c r="K14" s="25">
        <v>-1.64435031520761E-2</v>
      </c>
      <c r="L14" s="20">
        <v>693.59709999999995</v>
      </c>
      <c r="M14" s="25">
        <v>0.18902448327533028</v>
      </c>
      <c r="N14" s="24">
        <v>679.36539999999991</v>
      </c>
      <c r="O14" s="17">
        <v>-2.0518684406264254E-2</v>
      </c>
      <c r="P14" s="24">
        <v>707.72680000000003</v>
      </c>
      <c r="Q14" s="26">
        <v>4.174690085777133E-2</v>
      </c>
      <c r="R14" s="16">
        <v>701.27079999999989</v>
      </c>
      <c r="S14" s="17">
        <f t="shared" si="0"/>
        <v>-9.1221640893069944E-3</v>
      </c>
      <c r="T14" s="16">
        <v>884.21119999999996</v>
      </c>
      <c r="U14" s="17">
        <f t="shared" si="1"/>
        <v>0.26086983801407393</v>
      </c>
    </row>
    <row r="16" spans="1:21" x14ac:dyDescent="0.25">
      <c r="N16" s="8"/>
    </row>
    <row r="17" spans="3:15" x14ac:dyDescent="0.25">
      <c r="C17" s="31"/>
    </row>
    <row r="18" spans="3:15" x14ac:dyDescent="0.25">
      <c r="I18" s="2"/>
      <c r="L18" s="8"/>
      <c r="N18" s="8"/>
    </row>
    <row r="20" spans="3:15" x14ac:dyDescent="0.25">
      <c r="C20" s="2"/>
      <c r="O20" s="31"/>
    </row>
    <row r="21" spans="3:15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8" spans="3:15" x14ac:dyDescent="0.25">
      <c r="E28" s="1"/>
    </row>
  </sheetData>
  <mergeCells count="3">
    <mergeCell ref="A3:A4"/>
    <mergeCell ref="A2:U2"/>
    <mergeCell ref="A1:U1"/>
  </mergeCells>
  <printOptions horizontalCentered="1" verticalCentered="1"/>
  <pageMargins left="0" right="0" top="0" bottom="0" header="0" footer="0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topLeftCell="H1" zoomScale="85" zoomScaleNormal="85" workbookViewId="0">
      <selection activeCell="T18" sqref="T18"/>
    </sheetView>
  </sheetViews>
  <sheetFormatPr defaultRowHeight="15" x14ac:dyDescent="0.25"/>
  <cols>
    <col min="1" max="1" width="8.7109375" customWidth="1"/>
    <col min="2" max="2" width="35.7109375" customWidth="1"/>
    <col min="3" max="4" width="10.7109375" customWidth="1"/>
    <col min="5" max="5" width="9.7109375" customWidth="1"/>
    <col min="6" max="6" width="10.7109375" customWidth="1"/>
    <col min="7" max="7" width="9.7109375" customWidth="1"/>
    <col min="8" max="8" width="10.7109375" customWidth="1"/>
    <col min="9" max="9" width="9.7109375" customWidth="1"/>
    <col min="10" max="10" width="10.7109375" customWidth="1"/>
    <col min="11" max="11" width="9.7109375" customWidth="1"/>
    <col min="12" max="12" width="10.7109375" customWidth="1"/>
    <col min="13" max="13" width="9.7109375" customWidth="1"/>
    <col min="14" max="14" width="10.7109375" customWidth="1"/>
    <col min="15" max="15" width="9.7109375" customWidth="1"/>
    <col min="16" max="16" width="10.7109375" customWidth="1"/>
    <col min="17" max="17" width="9.7109375" customWidth="1"/>
    <col min="18" max="18" width="10.7109375" customWidth="1"/>
    <col min="19" max="19" width="9.7109375" customWidth="1"/>
    <col min="20" max="20" width="10.7109375" customWidth="1"/>
    <col min="21" max="21" width="9.7109375" customWidth="1"/>
  </cols>
  <sheetData>
    <row r="1" spans="1:21" s="9" customFormat="1" ht="18.75" x14ac:dyDescent="0.25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s="9" customFormat="1" x14ac:dyDescent="0.25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60" customHeight="1" x14ac:dyDescent="0.25">
      <c r="A3" s="53" t="s">
        <v>0</v>
      </c>
      <c r="B3" s="34" t="s">
        <v>1</v>
      </c>
      <c r="C3" s="34" t="s">
        <v>38</v>
      </c>
      <c r="D3" s="35" t="s">
        <v>39</v>
      </c>
      <c r="E3" s="15" t="s">
        <v>30</v>
      </c>
      <c r="F3" s="35" t="s">
        <v>40</v>
      </c>
      <c r="G3" s="15" t="s">
        <v>31</v>
      </c>
      <c r="H3" s="35" t="s">
        <v>41</v>
      </c>
      <c r="I3" s="15" t="s">
        <v>32</v>
      </c>
      <c r="J3" s="35" t="s">
        <v>42</v>
      </c>
      <c r="K3" s="15" t="s">
        <v>33</v>
      </c>
      <c r="L3" s="36" t="s">
        <v>43</v>
      </c>
      <c r="M3" s="15" t="s">
        <v>34</v>
      </c>
      <c r="N3" s="32" t="s">
        <v>44</v>
      </c>
      <c r="O3" s="15" t="s">
        <v>35</v>
      </c>
      <c r="P3" s="32" t="s">
        <v>28</v>
      </c>
      <c r="Q3" s="15" t="s">
        <v>36</v>
      </c>
      <c r="R3" s="32" t="s">
        <v>29</v>
      </c>
      <c r="S3" s="15" t="s">
        <v>37</v>
      </c>
      <c r="T3" s="39" t="s">
        <v>54</v>
      </c>
      <c r="U3" s="15" t="s">
        <v>56</v>
      </c>
    </row>
    <row r="4" spans="1:21" s="10" customFormat="1" ht="30" customHeight="1" x14ac:dyDescent="0.25">
      <c r="A4" s="53"/>
      <c r="B4" s="34" t="s">
        <v>27</v>
      </c>
      <c r="C4" s="18">
        <v>27550.880000000001</v>
      </c>
      <c r="D4" s="18">
        <v>22904.957999999999</v>
      </c>
      <c r="E4" s="19">
        <v>-0.16863062087309011</v>
      </c>
      <c r="F4" s="18">
        <v>22190.163</v>
      </c>
      <c r="G4" s="19">
        <v>-3.1206998938832387E-2</v>
      </c>
      <c r="H4" s="18">
        <v>17143.153999999999</v>
      </c>
      <c r="I4" s="19">
        <v>-0.22744352981994764</v>
      </c>
      <c r="J4" s="18">
        <v>15306.781000000001</v>
      </c>
      <c r="K4" s="19">
        <v>-0.10711990337367328</v>
      </c>
      <c r="L4" s="18">
        <v>19599.061000000002</v>
      </c>
      <c r="M4" s="19">
        <v>0.28041689496962174</v>
      </c>
      <c r="N4" s="18">
        <v>22619.367999999999</v>
      </c>
      <c r="O4" s="19">
        <v>0.15410467879047873</v>
      </c>
      <c r="P4" s="18">
        <v>22016.402999999998</v>
      </c>
      <c r="Q4" s="19">
        <v>-2.665702242432233E-2</v>
      </c>
      <c r="R4" s="18">
        <v>16510.525799999999</v>
      </c>
      <c r="S4" s="19">
        <f>R4/P4-1</f>
        <v>-0.25008068756735602</v>
      </c>
      <c r="T4" s="18">
        <v>23660.661700000001</v>
      </c>
      <c r="U4" s="19">
        <f>T4/R4-1</f>
        <v>0.43306530552770162</v>
      </c>
    </row>
    <row r="5" spans="1:21" ht="30" customHeight="1" x14ac:dyDescent="0.25">
      <c r="A5" s="5" t="s">
        <v>20</v>
      </c>
      <c r="B5" s="6" t="s">
        <v>2</v>
      </c>
      <c r="C5" s="16">
        <v>932.59720000000004</v>
      </c>
      <c r="D5" s="16">
        <v>1084.8058999999998</v>
      </c>
      <c r="E5" s="17">
        <v>0.16320947564500488</v>
      </c>
      <c r="F5" s="16">
        <v>1227.4398999999999</v>
      </c>
      <c r="G5" s="17">
        <v>0.13148342943193803</v>
      </c>
      <c r="H5" s="16">
        <v>928.64789999999994</v>
      </c>
      <c r="I5" s="17">
        <v>-0.24342698978581356</v>
      </c>
      <c r="J5" s="16">
        <v>915.78300000000002</v>
      </c>
      <c r="K5" s="17">
        <v>-1.3853366814268298E-2</v>
      </c>
      <c r="L5" s="16">
        <v>1081.5830000000001</v>
      </c>
      <c r="M5" s="17">
        <v>0.18104725682830969</v>
      </c>
      <c r="N5" s="16">
        <v>1316.1895</v>
      </c>
      <c r="O5" s="17">
        <v>0.2169103064674649</v>
      </c>
      <c r="P5" s="16">
        <v>1465.5731000000001</v>
      </c>
      <c r="Q5" s="17">
        <v>0.11349703063274719</v>
      </c>
      <c r="R5" s="16">
        <v>1427.3062999999997</v>
      </c>
      <c r="S5" s="17">
        <f>R5/P5-1</f>
        <v>-2.6110468321232427E-2</v>
      </c>
      <c r="T5" s="16">
        <v>1810.0938000000003</v>
      </c>
      <c r="U5" s="17">
        <f>T5/R5-1</f>
        <v>0.26818875527978858</v>
      </c>
    </row>
    <row r="6" spans="1:21" ht="30" customHeight="1" x14ac:dyDescent="0.25">
      <c r="A6" s="6" t="s">
        <v>3</v>
      </c>
      <c r="B6" s="4" t="s">
        <v>4</v>
      </c>
      <c r="C6" s="16">
        <v>251.3468</v>
      </c>
      <c r="D6" s="16">
        <v>214.7894</v>
      </c>
      <c r="E6" s="17">
        <v>-0.14544605302315361</v>
      </c>
      <c r="F6" s="16">
        <v>190.30769999999998</v>
      </c>
      <c r="G6" s="17">
        <v>-0.11398001949816894</v>
      </c>
      <c r="H6" s="16">
        <v>89.495200000000011</v>
      </c>
      <c r="I6" s="17">
        <v>-0.52973421464291759</v>
      </c>
      <c r="J6" s="16">
        <v>133.7859</v>
      </c>
      <c r="K6" s="17">
        <v>0.4948946982631468</v>
      </c>
      <c r="L6" s="16">
        <v>152.3689</v>
      </c>
      <c r="M6" s="17">
        <v>0.13890103516140351</v>
      </c>
      <c r="N6" s="16">
        <v>156.28360000000001</v>
      </c>
      <c r="O6" s="17">
        <v>2.5692250846465425E-2</v>
      </c>
      <c r="P6" s="16">
        <v>174.55919999999998</v>
      </c>
      <c r="Q6" s="17">
        <v>0.11693869350334896</v>
      </c>
      <c r="R6" s="16">
        <v>135.4324</v>
      </c>
      <c r="S6" s="17">
        <f t="shared" ref="S6:S14" si="0">R6/P6-1</f>
        <v>-0.2241463068116718</v>
      </c>
      <c r="T6" s="16">
        <v>133.0523</v>
      </c>
      <c r="U6" s="17">
        <f t="shared" ref="U6:U14" si="1">T6/R6-1</f>
        <v>-1.7574081239053574E-2</v>
      </c>
    </row>
    <row r="7" spans="1:21" ht="30" customHeight="1" x14ac:dyDescent="0.25">
      <c r="A7" s="6">
        <v>27</v>
      </c>
      <c r="B7" s="6" t="s">
        <v>5</v>
      </c>
      <c r="C7" s="16">
        <v>17159.000600000003</v>
      </c>
      <c r="D7" s="16">
        <v>12258.088099999999</v>
      </c>
      <c r="E7" s="17">
        <v>-0.28561759593387981</v>
      </c>
      <c r="F7" s="16">
        <v>11597.620199999999</v>
      </c>
      <c r="G7" s="17">
        <v>-5.3880172390015746E-2</v>
      </c>
      <c r="H7" s="16">
        <v>9155.0026999999991</v>
      </c>
      <c r="I7" s="17">
        <v>-0.21061368262430258</v>
      </c>
      <c r="J7" s="16">
        <v>7291.8824999999997</v>
      </c>
      <c r="K7" s="17">
        <v>-0.20350842714661344</v>
      </c>
      <c r="L7" s="16">
        <v>9551.9694999999992</v>
      </c>
      <c r="M7" s="17">
        <v>0.30994561418124889</v>
      </c>
      <c r="N7" s="16">
        <v>10937.964099999999</v>
      </c>
      <c r="O7" s="17">
        <v>0.14510040049855677</v>
      </c>
      <c r="P7" s="16">
        <v>9607.626400000001</v>
      </c>
      <c r="Q7" s="17">
        <v>-0.12162571460624916</v>
      </c>
      <c r="R7" s="16">
        <v>6108.9387000000006</v>
      </c>
      <c r="S7" s="17">
        <f t="shared" si="0"/>
        <v>-0.36415734275429357</v>
      </c>
      <c r="T7" s="16" t="s">
        <v>53</v>
      </c>
      <c r="U7" s="17" t="s">
        <v>53</v>
      </c>
    </row>
    <row r="8" spans="1:21" ht="45" customHeight="1" x14ac:dyDescent="0.25">
      <c r="A8" s="6" t="s">
        <v>6</v>
      </c>
      <c r="B8" s="6" t="s">
        <v>7</v>
      </c>
      <c r="C8" s="16">
        <v>1963.3530000000003</v>
      </c>
      <c r="D8" s="16">
        <v>2035.0929000000001</v>
      </c>
      <c r="E8" s="17">
        <v>3.6539481183465172E-2</v>
      </c>
      <c r="F8" s="16">
        <v>1875.7092</v>
      </c>
      <c r="G8" s="17">
        <v>-7.831765321376738E-2</v>
      </c>
      <c r="H8" s="16">
        <v>1569.3027999999999</v>
      </c>
      <c r="I8" s="17">
        <v>-0.16335495928686594</v>
      </c>
      <c r="J8" s="16">
        <v>1608.2289999999998</v>
      </c>
      <c r="K8" s="17">
        <v>2.4804773176980044E-2</v>
      </c>
      <c r="L8" s="16">
        <v>2018.4968000000001</v>
      </c>
      <c r="M8" s="17">
        <v>0.25510533636689825</v>
      </c>
      <c r="N8" s="16">
        <v>2287.9875000000002</v>
      </c>
      <c r="O8" s="17">
        <v>0.1335105906534011</v>
      </c>
      <c r="P8" s="16">
        <v>2303.3837999999996</v>
      </c>
      <c r="Q8" s="17">
        <v>6.7291888613900674E-3</v>
      </c>
      <c r="R8" s="16">
        <v>2084.8810000000003</v>
      </c>
      <c r="S8" s="17">
        <f t="shared" si="0"/>
        <v>-9.4861655274296575E-2</v>
      </c>
      <c r="T8" s="16">
        <v>1939.6417999999999</v>
      </c>
      <c r="U8" s="17">
        <f t="shared" si="1"/>
        <v>-6.966306470249406E-2</v>
      </c>
    </row>
    <row r="9" spans="1:21" ht="30" customHeight="1" x14ac:dyDescent="0.25">
      <c r="A9" s="6" t="s">
        <v>8</v>
      </c>
      <c r="B9" s="6" t="s">
        <v>9</v>
      </c>
      <c r="C9" s="16">
        <v>107.6183</v>
      </c>
      <c r="D9" s="16">
        <v>106.07429999999999</v>
      </c>
      <c r="E9" s="17">
        <v>-1.4347002322095959E-2</v>
      </c>
      <c r="F9" s="16">
        <v>98.720100000000002</v>
      </c>
      <c r="G9" s="17">
        <v>-6.9330648422850638E-2</v>
      </c>
      <c r="H9" s="16">
        <v>49.873799999999996</v>
      </c>
      <c r="I9" s="17">
        <v>-0.49479589262976853</v>
      </c>
      <c r="J9" s="16">
        <v>57.456599999999995</v>
      </c>
      <c r="K9" s="17">
        <v>0.15203974832477174</v>
      </c>
      <c r="L9" s="16">
        <v>56.669100000000007</v>
      </c>
      <c r="M9" s="17">
        <v>-1.3705997222250965E-2</v>
      </c>
      <c r="N9" s="16">
        <v>53.733799999999995</v>
      </c>
      <c r="O9" s="17">
        <v>-5.1797187532535593E-2</v>
      </c>
      <c r="P9" s="16">
        <v>47.582399999999993</v>
      </c>
      <c r="Q9" s="17">
        <v>-0.11447915464754033</v>
      </c>
      <c r="R9" s="16">
        <v>42.480100000000007</v>
      </c>
      <c r="S9" s="17">
        <f t="shared" si="0"/>
        <v>-0.10723082484279878</v>
      </c>
      <c r="T9" s="16">
        <v>46.916499999999999</v>
      </c>
      <c r="U9" s="17">
        <f t="shared" si="1"/>
        <v>0.10443478240399595</v>
      </c>
    </row>
    <row r="10" spans="1:21" ht="30" customHeight="1" x14ac:dyDescent="0.25">
      <c r="A10" s="6" t="s">
        <v>10</v>
      </c>
      <c r="B10" s="6" t="s">
        <v>11</v>
      </c>
      <c r="C10" s="16">
        <v>379.05270000000002</v>
      </c>
      <c r="D10" s="16">
        <v>411.07749999999999</v>
      </c>
      <c r="E10" s="17">
        <v>8.4486405188513247E-2</v>
      </c>
      <c r="F10" s="16">
        <v>395.31049999999999</v>
      </c>
      <c r="G10" s="17">
        <v>-3.8355297966928381E-2</v>
      </c>
      <c r="H10" s="16">
        <v>314.10849999999999</v>
      </c>
      <c r="I10" s="17">
        <v>-0.20541321315775829</v>
      </c>
      <c r="J10" s="16">
        <v>321.66430000000003</v>
      </c>
      <c r="K10" s="17">
        <v>2.4054745414403111E-2</v>
      </c>
      <c r="L10" s="16">
        <v>376.99950000000001</v>
      </c>
      <c r="M10" s="17">
        <v>0.17202779419413328</v>
      </c>
      <c r="N10" s="16">
        <v>423.90550000000002</v>
      </c>
      <c r="O10" s="17">
        <v>0.12441926315552143</v>
      </c>
      <c r="P10" s="16">
        <v>429.75850000000003</v>
      </c>
      <c r="Q10" s="17">
        <v>1.380732262261275E-2</v>
      </c>
      <c r="R10" s="16">
        <v>404.24240000000003</v>
      </c>
      <c r="S10" s="17">
        <f t="shared" si="0"/>
        <v>-5.9373113039067227E-2</v>
      </c>
      <c r="T10" s="16">
        <v>569.09550000000002</v>
      </c>
      <c r="U10" s="17">
        <f t="shared" si="1"/>
        <v>0.40780754319685419</v>
      </c>
    </row>
    <row r="11" spans="1:21" ht="30" customHeight="1" x14ac:dyDescent="0.25">
      <c r="A11" s="6" t="s">
        <v>12</v>
      </c>
      <c r="B11" s="6" t="s">
        <v>13</v>
      </c>
      <c r="C11" s="16">
        <v>476.75259999999992</v>
      </c>
      <c r="D11" s="16">
        <v>516.23060000000009</v>
      </c>
      <c r="E11" s="17">
        <v>8.2806050769309136E-2</v>
      </c>
      <c r="F11" s="16">
        <v>551.53610000000015</v>
      </c>
      <c r="G11" s="17">
        <v>6.839094776636645E-2</v>
      </c>
      <c r="H11" s="16">
        <v>382.86299999999989</v>
      </c>
      <c r="I11" s="17">
        <v>-0.30582422437987322</v>
      </c>
      <c r="J11" s="16">
        <v>429.30270000000002</v>
      </c>
      <c r="K11" s="17">
        <v>0.12129586823485194</v>
      </c>
      <c r="L11" s="16">
        <v>423.83410000000009</v>
      </c>
      <c r="M11" s="17">
        <v>-1.2738331252051149E-2</v>
      </c>
      <c r="N11" s="16">
        <v>453.75549999999998</v>
      </c>
      <c r="O11" s="17">
        <v>7.0596962349183112E-2</v>
      </c>
      <c r="P11" s="16">
        <v>512.36180000000002</v>
      </c>
      <c r="Q11" s="17">
        <v>0.12915832425171714</v>
      </c>
      <c r="R11" s="16">
        <v>485.4803</v>
      </c>
      <c r="S11" s="17">
        <f t="shared" si="0"/>
        <v>-5.2465855182802446E-2</v>
      </c>
      <c r="T11" s="16">
        <v>548.3279</v>
      </c>
      <c r="U11" s="17">
        <f t="shared" si="1"/>
        <v>0.1294544804392681</v>
      </c>
    </row>
    <row r="12" spans="1:21" ht="30" customHeight="1" x14ac:dyDescent="0.25">
      <c r="A12" s="6" t="s">
        <v>14</v>
      </c>
      <c r="B12" s="6" t="s">
        <v>15</v>
      </c>
      <c r="C12" s="16">
        <v>2944.1174000000001</v>
      </c>
      <c r="D12" s="16">
        <v>2769.9330000000004</v>
      </c>
      <c r="E12" s="17">
        <v>-5.9163537432304625E-2</v>
      </c>
      <c r="F12" s="16">
        <v>2264.8988999999992</v>
      </c>
      <c r="G12" s="17">
        <v>-0.18232718986343743</v>
      </c>
      <c r="H12" s="16">
        <v>1575.8109000000002</v>
      </c>
      <c r="I12" s="17">
        <v>-0.30424669286562833</v>
      </c>
      <c r="J12" s="16">
        <v>1595.7260000000003</v>
      </c>
      <c r="K12" s="17">
        <v>1.2638001171333402E-2</v>
      </c>
      <c r="L12" s="16">
        <v>2330.6064000000001</v>
      </c>
      <c r="M12" s="17">
        <v>0.46053044194304005</v>
      </c>
      <c r="N12" s="16">
        <v>2623.8323999999998</v>
      </c>
      <c r="O12" s="17">
        <v>0.12581532428641751</v>
      </c>
      <c r="P12" s="16">
        <v>2468.7808999999997</v>
      </c>
      <c r="Q12" s="17">
        <v>-5.9093522894221429E-2</v>
      </c>
      <c r="R12" s="16">
        <v>2141.1318000000001</v>
      </c>
      <c r="S12" s="17">
        <f t="shared" si="0"/>
        <v>-0.1327169616388395</v>
      </c>
      <c r="T12" s="16">
        <v>3336.1090000000004</v>
      </c>
      <c r="U12" s="17">
        <f t="shared" si="1"/>
        <v>0.55810539080312571</v>
      </c>
    </row>
    <row r="13" spans="1:21" ht="30" customHeight="1" x14ac:dyDescent="0.25">
      <c r="A13" s="6" t="s">
        <v>16</v>
      </c>
      <c r="B13" s="6" t="s">
        <v>17</v>
      </c>
      <c r="C13" s="16">
        <v>2747.4731000000002</v>
      </c>
      <c r="D13" s="16">
        <v>2795.5236</v>
      </c>
      <c r="E13" s="17">
        <v>1.7488979236957691E-2</v>
      </c>
      <c r="F13" s="16">
        <v>3241.6925000000001</v>
      </c>
      <c r="G13" s="17">
        <v>0.15960119242062554</v>
      </c>
      <c r="H13" s="16">
        <v>2497.8696</v>
      </c>
      <c r="I13" s="17">
        <v>-0.22945510717009709</v>
      </c>
      <c r="J13" s="16">
        <v>2290.1772999999998</v>
      </c>
      <c r="K13" s="17">
        <v>-8.3147775208121444E-2</v>
      </c>
      <c r="L13" s="16">
        <v>2976.1322999999998</v>
      </c>
      <c r="M13" s="17">
        <v>0.29952047817433169</v>
      </c>
      <c r="N13" s="16">
        <v>3726.4148999999998</v>
      </c>
      <c r="O13" s="17">
        <v>0.25209988144680273</v>
      </c>
      <c r="P13" s="16">
        <v>3877.7048999999993</v>
      </c>
      <c r="Q13" s="17">
        <v>4.0599343889484718E-2</v>
      </c>
      <c r="R13" s="16">
        <v>2837.0938999999998</v>
      </c>
      <c r="S13" s="17">
        <f t="shared" si="0"/>
        <v>-0.26835745030520497</v>
      </c>
      <c r="T13" s="16">
        <v>3048.9423999999999</v>
      </c>
      <c r="U13" s="17">
        <f t="shared" si="1"/>
        <v>7.4670951144761188E-2</v>
      </c>
    </row>
    <row r="14" spans="1:21" s="3" customFormat="1" ht="30" customHeight="1" x14ac:dyDescent="0.25">
      <c r="A14" s="7" t="s">
        <v>26</v>
      </c>
      <c r="B14" s="7" t="s">
        <v>19</v>
      </c>
      <c r="C14" s="16">
        <v>307.26509999999996</v>
      </c>
      <c r="D14" s="16">
        <v>381.71809999999999</v>
      </c>
      <c r="E14" s="17">
        <v>0.24230867742545437</v>
      </c>
      <c r="F14" s="16">
        <v>425.38709999999998</v>
      </c>
      <c r="G14" s="17">
        <v>0.1144011772038056</v>
      </c>
      <c r="H14" s="16">
        <v>331.31529999999998</v>
      </c>
      <c r="I14" s="17">
        <v>-0.22114398861648599</v>
      </c>
      <c r="J14" s="16">
        <v>329.01159999999999</v>
      </c>
      <c r="K14" s="17">
        <v>-6.9531953399073476E-3</v>
      </c>
      <c r="L14" s="16">
        <v>393.74240000000003</v>
      </c>
      <c r="M14" s="17">
        <v>0.19674321513284054</v>
      </c>
      <c r="N14" s="16">
        <v>450.31650000000002</v>
      </c>
      <c r="O14" s="17">
        <v>0.1436830272787486</v>
      </c>
      <c r="P14" s="16">
        <v>498.55760000000004</v>
      </c>
      <c r="Q14" s="17">
        <v>0.10712709838524681</v>
      </c>
      <c r="R14" s="16">
        <v>475.20110000000011</v>
      </c>
      <c r="S14" s="17">
        <f t="shared" si="0"/>
        <v>-4.6848147536011742E-2</v>
      </c>
      <c r="T14" s="16">
        <v>516.7518</v>
      </c>
      <c r="U14" s="17">
        <f t="shared" si="1"/>
        <v>8.7438139347741251E-2</v>
      </c>
    </row>
    <row r="16" spans="1:21" x14ac:dyDescent="0.25">
      <c r="N16" s="8"/>
    </row>
    <row r="18" spans="3:14" x14ac:dyDescent="0.25">
      <c r="I18" s="2"/>
      <c r="L18" s="8"/>
      <c r="N18" s="8"/>
    </row>
    <row r="20" spans="3:14" x14ac:dyDescent="0.25">
      <c r="C20" s="2"/>
    </row>
    <row r="21" spans="3:14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8" spans="3:14" x14ac:dyDescent="0.25">
      <c r="E28" s="1"/>
    </row>
  </sheetData>
  <mergeCells count="3">
    <mergeCell ref="A3:A4"/>
    <mergeCell ref="A2:U2"/>
    <mergeCell ref="A1:U1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O1" zoomScale="55" zoomScaleNormal="55" workbookViewId="0">
      <selection activeCell="I33" sqref="I33"/>
    </sheetView>
  </sheetViews>
  <sheetFormatPr defaultRowHeight="15" x14ac:dyDescent="0.25"/>
  <cols>
    <col min="1" max="1" width="8.7109375" customWidth="1"/>
    <col min="2" max="2" width="35.7109375" customWidth="1"/>
    <col min="3" max="32" width="12.7109375" customWidth="1"/>
  </cols>
  <sheetData>
    <row r="1" spans="1:32" ht="21" x14ac:dyDescent="0.25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2" x14ac:dyDescent="0.25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</row>
    <row r="3" spans="1:32" ht="20.100000000000001" customHeight="1" x14ac:dyDescent="0.25">
      <c r="A3" s="53" t="s">
        <v>0</v>
      </c>
      <c r="B3" s="59" t="s">
        <v>1</v>
      </c>
      <c r="C3" s="59" t="s">
        <v>38</v>
      </c>
      <c r="D3" s="59"/>
      <c r="E3" s="59"/>
      <c r="F3" s="53" t="s">
        <v>39</v>
      </c>
      <c r="G3" s="53"/>
      <c r="H3" s="53"/>
      <c r="I3" s="53" t="s">
        <v>40</v>
      </c>
      <c r="J3" s="53"/>
      <c r="K3" s="53"/>
      <c r="L3" s="53" t="s">
        <v>41</v>
      </c>
      <c r="M3" s="53"/>
      <c r="N3" s="53"/>
      <c r="O3" s="53" t="s">
        <v>42</v>
      </c>
      <c r="P3" s="53"/>
      <c r="Q3" s="53"/>
      <c r="R3" s="62" t="s">
        <v>43</v>
      </c>
      <c r="S3" s="63"/>
      <c r="T3" s="63"/>
      <c r="U3" s="57" t="s">
        <v>44</v>
      </c>
      <c r="V3" s="58"/>
      <c r="W3" s="58"/>
      <c r="X3" s="57" t="s">
        <v>28</v>
      </c>
      <c r="Y3" s="58"/>
      <c r="Z3" s="58"/>
      <c r="AA3" s="59" t="s">
        <v>29</v>
      </c>
      <c r="AB3" s="59"/>
      <c r="AC3" s="59"/>
      <c r="AD3" s="59" t="s">
        <v>54</v>
      </c>
      <c r="AE3" s="59"/>
      <c r="AF3" s="59"/>
    </row>
    <row r="4" spans="1:32" ht="50.1" customHeight="1" x14ac:dyDescent="0.25">
      <c r="A4" s="53"/>
      <c r="B4" s="59"/>
      <c r="C4" s="50" t="s">
        <v>22</v>
      </c>
      <c r="D4" s="50" t="s">
        <v>23</v>
      </c>
      <c r="E4" s="11" t="s">
        <v>24</v>
      </c>
      <c r="F4" s="50" t="s">
        <v>22</v>
      </c>
      <c r="G4" s="50" t="s">
        <v>23</v>
      </c>
      <c r="H4" s="11" t="s">
        <v>24</v>
      </c>
      <c r="I4" s="50" t="s">
        <v>22</v>
      </c>
      <c r="J4" s="50" t="s">
        <v>23</v>
      </c>
      <c r="K4" s="11" t="s">
        <v>24</v>
      </c>
      <c r="L4" s="50" t="s">
        <v>22</v>
      </c>
      <c r="M4" s="50" t="s">
        <v>23</v>
      </c>
      <c r="N4" s="11" t="s">
        <v>24</v>
      </c>
      <c r="O4" s="50" t="s">
        <v>22</v>
      </c>
      <c r="P4" s="50" t="s">
        <v>23</v>
      </c>
      <c r="Q4" s="51" t="s">
        <v>24</v>
      </c>
      <c r="R4" s="50" t="s">
        <v>22</v>
      </c>
      <c r="S4" s="50" t="s">
        <v>23</v>
      </c>
      <c r="T4" s="11" t="s">
        <v>24</v>
      </c>
      <c r="U4" s="50" t="s">
        <v>22</v>
      </c>
      <c r="V4" s="50" t="s">
        <v>23</v>
      </c>
      <c r="W4" s="11" t="s">
        <v>24</v>
      </c>
      <c r="X4" s="50" t="s">
        <v>22</v>
      </c>
      <c r="Y4" s="50" t="s">
        <v>23</v>
      </c>
      <c r="Z4" s="11" t="s">
        <v>24</v>
      </c>
      <c r="AA4" s="50" t="s">
        <v>22</v>
      </c>
      <c r="AB4" s="50" t="s">
        <v>23</v>
      </c>
      <c r="AC4" s="11" t="s">
        <v>24</v>
      </c>
      <c r="AD4" s="50" t="s">
        <v>22</v>
      </c>
      <c r="AE4" s="50" t="s">
        <v>23</v>
      </c>
      <c r="AF4" s="11" t="s">
        <v>24</v>
      </c>
    </row>
    <row r="5" spans="1:32" ht="20.100000000000001" customHeight="1" x14ac:dyDescent="0.25">
      <c r="A5" s="53"/>
      <c r="B5" s="51" t="s">
        <v>25</v>
      </c>
      <c r="C5" s="40">
        <v>16308.895</v>
      </c>
      <c r="D5" s="40">
        <v>27550.880000000001</v>
      </c>
      <c r="E5" s="41">
        <v>-11241.985000000001</v>
      </c>
      <c r="F5" s="42">
        <v>16837.46</v>
      </c>
      <c r="G5" s="42">
        <v>22904.957999999999</v>
      </c>
      <c r="H5" s="43">
        <v>-6067.4979999999996</v>
      </c>
      <c r="I5" s="42">
        <v>15180.984</v>
      </c>
      <c r="J5" s="42">
        <v>22190.163</v>
      </c>
      <c r="K5" s="43">
        <v>-7009.1790000000001</v>
      </c>
      <c r="L5" s="42">
        <v>10398.4</v>
      </c>
      <c r="M5" s="42">
        <v>17143.153999999999</v>
      </c>
      <c r="N5" s="43">
        <v>-6744.753999999999</v>
      </c>
      <c r="O5" s="42">
        <v>10947.991</v>
      </c>
      <c r="P5" s="42">
        <v>15306.781000000001</v>
      </c>
      <c r="Q5" s="43">
        <v>-4358.7900000000009</v>
      </c>
      <c r="R5" s="42">
        <v>12897.665000000001</v>
      </c>
      <c r="S5" s="40">
        <v>19599.061000000002</v>
      </c>
      <c r="T5" s="43">
        <v>-6701.3960000000006</v>
      </c>
      <c r="U5" s="42">
        <v>12986.509</v>
      </c>
      <c r="V5" s="40">
        <v>22619.367999999999</v>
      </c>
      <c r="W5" s="41">
        <v>-9632.8589999999986</v>
      </c>
      <c r="X5" s="40">
        <v>13685.754999999999</v>
      </c>
      <c r="Y5" s="40">
        <v>22016.402999999998</v>
      </c>
      <c r="Z5" s="41">
        <v>-8330.6479999999992</v>
      </c>
      <c r="AA5" s="40">
        <v>13156.777400000001</v>
      </c>
      <c r="AB5" s="40">
        <v>16510.525799999999</v>
      </c>
      <c r="AC5" s="41">
        <f>AA5-AB5</f>
        <v>-3353.7483999999986</v>
      </c>
      <c r="AD5" s="40">
        <v>16392.292799999999</v>
      </c>
      <c r="AE5" s="40">
        <v>23660.661700000001</v>
      </c>
      <c r="AF5" s="41">
        <f>AD5-AE5</f>
        <v>-7268.3689000000013</v>
      </c>
    </row>
    <row r="6" spans="1:32" ht="30" customHeight="1" x14ac:dyDescent="0.25">
      <c r="A6" s="5" t="s">
        <v>20</v>
      </c>
      <c r="B6" s="6" t="s">
        <v>2</v>
      </c>
      <c r="C6" s="45">
        <v>3975.4557999999993</v>
      </c>
      <c r="D6" s="45">
        <v>932.59720000000004</v>
      </c>
      <c r="E6" s="44">
        <v>3042.8585999999991</v>
      </c>
      <c r="F6" s="46">
        <v>4660.430400000002</v>
      </c>
      <c r="G6" s="46">
        <v>1084.8058999999998</v>
      </c>
      <c r="H6" s="47">
        <v>3575.6245000000022</v>
      </c>
      <c r="I6" s="46">
        <v>4708.2176000000018</v>
      </c>
      <c r="J6" s="46">
        <v>1227.4398999999999</v>
      </c>
      <c r="K6" s="47">
        <v>3480.7777000000019</v>
      </c>
      <c r="L6" s="46">
        <v>3724.0015999999996</v>
      </c>
      <c r="M6" s="46">
        <v>928.64789999999994</v>
      </c>
      <c r="N6" s="47">
        <v>2795.3536999999997</v>
      </c>
      <c r="O6" s="46">
        <v>3749.2320000000004</v>
      </c>
      <c r="P6" s="46">
        <v>915.78300000000002</v>
      </c>
      <c r="Q6" s="47">
        <v>2833.4490000000005</v>
      </c>
      <c r="R6" s="46">
        <v>4207.5084000000006</v>
      </c>
      <c r="S6" s="46">
        <v>1081.5830000000001</v>
      </c>
      <c r="T6" s="47">
        <v>3125.9254000000005</v>
      </c>
      <c r="U6" s="45">
        <v>4150.0130000000008</v>
      </c>
      <c r="V6" s="45">
        <v>1316.1895</v>
      </c>
      <c r="W6" s="44">
        <v>2833.8235000000009</v>
      </c>
      <c r="X6" s="45">
        <v>4393.4259000000002</v>
      </c>
      <c r="Y6" s="45">
        <v>1465.5731000000001</v>
      </c>
      <c r="Z6" s="44">
        <v>2927.8528000000001</v>
      </c>
      <c r="AA6" s="45">
        <v>4294.9556000000002</v>
      </c>
      <c r="AB6" s="45">
        <v>1427.3062999999997</v>
      </c>
      <c r="AC6" s="44">
        <f t="shared" ref="AC6:AC15" si="0">AA6-AB6</f>
        <v>2867.6493000000005</v>
      </c>
      <c r="AD6" s="45">
        <v>4817.9889000000003</v>
      </c>
      <c r="AE6" s="45">
        <v>1810.0938000000003</v>
      </c>
      <c r="AF6" s="44">
        <f t="shared" ref="AF6:AF15" si="1">AD6-AE6</f>
        <v>3007.8950999999997</v>
      </c>
    </row>
    <row r="7" spans="1:32" ht="30" customHeight="1" x14ac:dyDescent="0.25">
      <c r="A7" s="6" t="s">
        <v>3</v>
      </c>
      <c r="B7" s="4" t="s">
        <v>4</v>
      </c>
      <c r="C7" s="45">
        <v>170.6267</v>
      </c>
      <c r="D7" s="45">
        <v>251.3468</v>
      </c>
      <c r="E7" s="41">
        <v>-80.720100000000002</v>
      </c>
      <c r="F7" s="46">
        <v>182.37740000000002</v>
      </c>
      <c r="G7" s="46">
        <v>214.7894</v>
      </c>
      <c r="H7" s="43">
        <v>-32.411999999999978</v>
      </c>
      <c r="I7" s="46">
        <v>200.45280000000002</v>
      </c>
      <c r="J7" s="46">
        <v>190.30769999999998</v>
      </c>
      <c r="K7" s="47">
        <v>10.145100000000042</v>
      </c>
      <c r="L7" s="46">
        <v>131.4709</v>
      </c>
      <c r="M7" s="46">
        <v>89.495200000000011</v>
      </c>
      <c r="N7" s="47">
        <v>41.975699999999989</v>
      </c>
      <c r="O7" s="46">
        <v>168.85880000000003</v>
      </c>
      <c r="P7" s="46">
        <v>133.7859</v>
      </c>
      <c r="Q7" s="47">
        <v>35.072900000000033</v>
      </c>
      <c r="R7" s="46">
        <v>208.77799999999999</v>
      </c>
      <c r="S7" s="46">
        <v>152.3689</v>
      </c>
      <c r="T7" s="47">
        <v>56.409099999999995</v>
      </c>
      <c r="U7" s="46">
        <v>189.28139999999999</v>
      </c>
      <c r="V7" s="46">
        <v>156.28360000000001</v>
      </c>
      <c r="W7" s="44">
        <v>32.997799999999984</v>
      </c>
      <c r="X7" s="45">
        <v>163.6799</v>
      </c>
      <c r="Y7" s="45">
        <v>174.55919999999998</v>
      </c>
      <c r="Z7" s="41">
        <v>-10.879299999999972</v>
      </c>
      <c r="AA7" s="45">
        <v>126.44589999999999</v>
      </c>
      <c r="AB7" s="45">
        <v>135.4324</v>
      </c>
      <c r="AC7" s="41">
        <f t="shared" si="0"/>
        <v>-8.9865000000000066</v>
      </c>
      <c r="AD7" s="45">
        <v>103.87269999999999</v>
      </c>
      <c r="AE7" s="45">
        <v>133.0523</v>
      </c>
      <c r="AF7" s="41">
        <f t="shared" si="1"/>
        <v>-29.179600000000008</v>
      </c>
    </row>
    <row r="8" spans="1:32" ht="30" customHeight="1" x14ac:dyDescent="0.25">
      <c r="A8" s="6">
        <v>27</v>
      </c>
      <c r="B8" s="6" t="s">
        <v>5</v>
      </c>
      <c r="C8" s="45">
        <v>299.90370000000001</v>
      </c>
      <c r="D8" s="45">
        <v>17159.000600000003</v>
      </c>
      <c r="E8" s="41">
        <v>-16859.096900000004</v>
      </c>
      <c r="F8" s="46">
        <v>939.62580000000003</v>
      </c>
      <c r="G8" s="46">
        <v>12258.088099999999</v>
      </c>
      <c r="H8" s="43">
        <v>-11318.462299999999</v>
      </c>
      <c r="I8" s="46">
        <v>1121.327</v>
      </c>
      <c r="J8" s="46">
        <v>11597.620199999999</v>
      </c>
      <c r="K8" s="43">
        <v>-10476.2932</v>
      </c>
      <c r="L8" s="46">
        <v>407.63529999999997</v>
      </c>
      <c r="M8" s="46">
        <v>9155.0026999999991</v>
      </c>
      <c r="N8" s="43">
        <v>-8747.3673999999992</v>
      </c>
      <c r="O8" s="46">
        <v>126.05710000000001</v>
      </c>
      <c r="P8" s="46">
        <v>7291.8824999999997</v>
      </c>
      <c r="Q8" s="43">
        <v>-7165.8253999999997</v>
      </c>
      <c r="R8" s="46">
        <v>144.7834</v>
      </c>
      <c r="S8" s="46">
        <v>9551.9694999999992</v>
      </c>
      <c r="T8" s="43">
        <v>-9407.186099999999</v>
      </c>
      <c r="U8" s="46">
        <v>80.656999999999996</v>
      </c>
      <c r="V8" s="46">
        <v>10937.964099999999</v>
      </c>
      <c r="W8" s="41">
        <v>-10857.3071</v>
      </c>
      <c r="X8" s="45">
        <v>83.101500000000001</v>
      </c>
      <c r="Y8" s="45">
        <v>9607.626400000001</v>
      </c>
      <c r="Z8" s="41">
        <v>-9524.5249000000003</v>
      </c>
      <c r="AA8" s="45">
        <v>180.982</v>
      </c>
      <c r="AB8" s="45">
        <v>6108.9387000000006</v>
      </c>
      <c r="AC8" s="41">
        <f t="shared" si="0"/>
        <v>-5927.9567000000006</v>
      </c>
      <c r="AD8" s="45" t="s">
        <v>53</v>
      </c>
      <c r="AE8" s="45" t="s">
        <v>53</v>
      </c>
      <c r="AF8" s="52"/>
    </row>
    <row r="9" spans="1:32" ht="30" customHeight="1" x14ac:dyDescent="0.25">
      <c r="A9" s="6" t="s">
        <v>6</v>
      </c>
      <c r="B9" s="6" t="s">
        <v>7</v>
      </c>
      <c r="C9" s="45">
        <v>1627.1628000000001</v>
      </c>
      <c r="D9" s="45">
        <v>1963.3530000000003</v>
      </c>
      <c r="E9" s="41">
        <v>-336.19020000000023</v>
      </c>
      <c r="F9" s="46">
        <v>1769.7370999999998</v>
      </c>
      <c r="G9" s="46">
        <v>2035.0929000000001</v>
      </c>
      <c r="H9" s="43">
        <v>-265.35580000000027</v>
      </c>
      <c r="I9" s="46">
        <v>1571.7353999999998</v>
      </c>
      <c r="J9" s="46">
        <v>1875.7092</v>
      </c>
      <c r="K9" s="43">
        <v>-303.97380000000021</v>
      </c>
      <c r="L9" s="46">
        <v>1175.1152</v>
      </c>
      <c r="M9" s="46">
        <v>1569.3027999999999</v>
      </c>
      <c r="N9" s="43">
        <v>-394.18759999999997</v>
      </c>
      <c r="O9" s="46">
        <v>1274.0011000000002</v>
      </c>
      <c r="P9" s="46">
        <v>1608.2289999999998</v>
      </c>
      <c r="Q9" s="43">
        <v>-334.22789999999964</v>
      </c>
      <c r="R9" s="46">
        <v>1520.0695000000001</v>
      </c>
      <c r="S9" s="46">
        <v>2018.4968000000001</v>
      </c>
      <c r="T9" s="43">
        <v>-498.42730000000006</v>
      </c>
      <c r="U9" s="46">
        <v>1553.6092000000001</v>
      </c>
      <c r="V9" s="46">
        <v>2287.9875000000002</v>
      </c>
      <c r="W9" s="41">
        <v>-734.37830000000008</v>
      </c>
      <c r="X9" s="45">
        <v>1699.4484</v>
      </c>
      <c r="Y9" s="45">
        <v>2303.3837999999996</v>
      </c>
      <c r="Z9" s="41">
        <v>-603.93539999999962</v>
      </c>
      <c r="AA9" s="45">
        <v>1597.0113999999999</v>
      </c>
      <c r="AB9" s="45">
        <v>2084.8810000000003</v>
      </c>
      <c r="AC9" s="41">
        <f t="shared" si="0"/>
        <v>-487.86960000000045</v>
      </c>
      <c r="AD9" s="45">
        <v>1436.5134</v>
      </c>
      <c r="AE9" s="45">
        <v>1939.6418000000001</v>
      </c>
      <c r="AF9" s="41">
        <f t="shared" si="1"/>
        <v>-503.12840000000006</v>
      </c>
    </row>
    <row r="10" spans="1:32" ht="30" customHeight="1" x14ac:dyDescent="0.25">
      <c r="A10" s="6" t="s">
        <v>8</v>
      </c>
      <c r="B10" s="6" t="s">
        <v>9</v>
      </c>
      <c r="C10" s="45">
        <v>74.988600000000005</v>
      </c>
      <c r="D10" s="45">
        <v>107.6183</v>
      </c>
      <c r="E10" s="41">
        <v>-32.6297</v>
      </c>
      <c r="F10" s="46">
        <v>38.707500000000003</v>
      </c>
      <c r="G10" s="46">
        <v>106.07429999999999</v>
      </c>
      <c r="H10" s="43">
        <v>-67.366799999999984</v>
      </c>
      <c r="I10" s="46">
        <v>26.977599999999999</v>
      </c>
      <c r="J10" s="46">
        <v>98.720100000000002</v>
      </c>
      <c r="K10" s="43">
        <v>-71.742500000000007</v>
      </c>
      <c r="L10" s="46">
        <v>22.072599999999998</v>
      </c>
      <c r="M10" s="46">
        <v>49.873799999999996</v>
      </c>
      <c r="N10" s="43">
        <v>-27.801199999999998</v>
      </c>
      <c r="O10" s="46">
        <v>35.5002</v>
      </c>
      <c r="P10" s="46">
        <v>57.456599999999995</v>
      </c>
      <c r="Q10" s="43">
        <v>-21.956399999999995</v>
      </c>
      <c r="R10" s="46">
        <v>47.146799999999999</v>
      </c>
      <c r="S10" s="46">
        <v>56.669100000000007</v>
      </c>
      <c r="T10" s="43">
        <v>-9.5223000000000084</v>
      </c>
      <c r="U10" s="46">
        <v>50.738999999999997</v>
      </c>
      <c r="V10" s="46">
        <v>53.733799999999995</v>
      </c>
      <c r="W10" s="41">
        <v>-2.9947999999999979</v>
      </c>
      <c r="X10" s="45">
        <v>38.846599999999995</v>
      </c>
      <c r="Y10" s="45">
        <v>47.582399999999993</v>
      </c>
      <c r="Z10" s="41">
        <v>-8.7357999999999976</v>
      </c>
      <c r="AA10" s="45">
        <v>39.601699999999994</v>
      </c>
      <c r="AB10" s="45">
        <v>42.480100000000007</v>
      </c>
      <c r="AC10" s="41">
        <f t="shared" si="0"/>
        <v>-2.8784000000000134</v>
      </c>
      <c r="AD10" s="45">
        <v>49.683399999999992</v>
      </c>
      <c r="AE10" s="45">
        <v>46.916499999999999</v>
      </c>
      <c r="AF10" s="44">
        <f t="shared" si="1"/>
        <v>2.7668999999999926</v>
      </c>
    </row>
    <row r="11" spans="1:32" ht="30" customHeight="1" x14ac:dyDescent="0.25">
      <c r="A11" s="6" t="s">
        <v>10</v>
      </c>
      <c r="B11" s="6" t="s">
        <v>11</v>
      </c>
      <c r="C11" s="45">
        <v>325.64030000000002</v>
      </c>
      <c r="D11" s="45">
        <v>379.05270000000002</v>
      </c>
      <c r="E11" s="41">
        <v>-53.412399999999991</v>
      </c>
      <c r="F11" s="46">
        <v>366.73520000000008</v>
      </c>
      <c r="G11" s="46">
        <v>411.07749999999999</v>
      </c>
      <c r="H11" s="43">
        <v>-44.342299999999909</v>
      </c>
      <c r="I11" s="46">
        <v>354.78809999999999</v>
      </c>
      <c r="J11" s="46">
        <v>395.31049999999999</v>
      </c>
      <c r="K11" s="43">
        <v>-40.522400000000005</v>
      </c>
      <c r="L11" s="46">
        <v>284.08230000000003</v>
      </c>
      <c r="M11" s="46">
        <v>314.10849999999999</v>
      </c>
      <c r="N11" s="43">
        <v>-30.02619999999996</v>
      </c>
      <c r="O11" s="46">
        <v>303.08479999999997</v>
      </c>
      <c r="P11" s="46">
        <v>321.66430000000003</v>
      </c>
      <c r="Q11" s="43">
        <v>-18.579500000000053</v>
      </c>
      <c r="R11" s="46">
        <v>349.82009999999997</v>
      </c>
      <c r="S11" s="46">
        <v>376.99950000000001</v>
      </c>
      <c r="T11" s="43">
        <v>-27.179400000000044</v>
      </c>
      <c r="U11" s="46">
        <v>381.35990000000004</v>
      </c>
      <c r="V11" s="46">
        <v>423.90550000000002</v>
      </c>
      <c r="W11" s="41">
        <v>-42.545599999999979</v>
      </c>
      <c r="X11" s="45">
        <v>372.56559999999996</v>
      </c>
      <c r="Y11" s="45">
        <v>429.75850000000003</v>
      </c>
      <c r="Z11" s="41">
        <v>-57.192900000000066</v>
      </c>
      <c r="AA11" s="45">
        <v>409.89910000000003</v>
      </c>
      <c r="AB11" s="45">
        <v>404.24240000000003</v>
      </c>
      <c r="AC11" s="44">
        <f t="shared" si="0"/>
        <v>5.6567000000000007</v>
      </c>
      <c r="AD11" s="45">
        <v>529.35059999999999</v>
      </c>
      <c r="AE11" s="45">
        <v>569.09550000000002</v>
      </c>
      <c r="AF11" s="41">
        <f t="shared" si="1"/>
        <v>-39.74490000000003</v>
      </c>
    </row>
    <row r="12" spans="1:32" ht="30" customHeight="1" x14ac:dyDescent="0.25">
      <c r="A12" s="6" t="s">
        <v>12</v>
      </c>
      <c r="B12" s="6" t="s">
        <v>13</v>
      </c>
      <c r="C12" s="45">
        <v>1187.1076</v>
      </c>
      <c r="D12" s="45">
        <v>476.75259999999992</v>
      </c>
      <c r="E12" s="44">
        <v>710.35500000000013</v>
      </c>
      <c r="F12" s="46">
        <v>1210.0736000000002</v>
      </c>
      <c r="G12" s="46">
        <v>516.23060000000009</v>
      </c>
      <c r="H12" s="47">
        <v>693.84300000000007</v>
      </c>
      <c r="I12" s="46">
        <v>1100.1555000000001</v>
      </c>
      <c r="J12" s="46">
        <v>551.53610000000015</v>
      </c>
      <c r="K12" s="47">
        <v>548.61939999999993</v>
      </c>
      <c r="L12" s="46">
        <v>729.06339999999989</v>
      </c>
      <c r="M12" s="46">
        <v>382.86299999999989</v>
      </c>
      <c r="N12" s="47">
        <v>346.2004</v>
      </c>
      <c r="O12" s="46">
        <v>914.79300000000001</v>
      </c>
      <c r="P12" s="46">
        <v>429.30270000000002</v>
      </c>
      <c r="Q12" s="47">
        <v>485.49029999999999</v>
      </c>
      <c r="R12" s="46">
        <v>1032.7457999999999</v>
      </c>
      <c r="S12" s="46">
        <v>423.83410000000009</v>
      </c>
      <c r="T12" s="47">
        <v>608.91169999999988</v>
      </c>
      <c r="U12" s="46">
        <v>1103.6322000000002</v>
      </c>
      <c r="V12" s="46">
        <v>453.75549999999998</v>
      </c>
      <c r="W12" s="44">
        <v>649.87670000000026</v>
      </c>
      <c r="X12" s="45">
        <v>1114.1725999999999</v>
      </c>
      <c r="Y12" s="45">
        <v>512.36180000000002</v>
      </c>
      <c r="Z12" s="44">
        <v>601.81079999999986</v>
      </c>
      <c r="AA12" s="45">
        <v>1008.5670999999999</v>
      </c>
      <c r="AB12" s="45">
        <v>485.4803</v>
      </c>
      <c r="AC12" s="44">
        <f t="shared" si="0"/>
        <v>523.08679999999981</v>
      </c>
      <c r="AD12" s="45">
        <v>1234.8299</v>
      </c>
      <c r="AE12" s="45">
        <v>548.3279</v>
      </c>
      <c r="AF12" s="44">
        <f t="shared" si="1"/>
        <v>686.50199999999995</v>
      </c>
    </row>
    <row r="13" spans="1:32" ht="30" customHeight="1" x14ac:dyDescent="0.25">
      <c r="A13" s="6" t="s">
        <v>14</v>
      </c>
      <c r="B13" s="6" t="s">
        <v>15</v>
      </c>
      <c r="C13" s="45">
        <v>1320.9948999999997</v>
      </c>
      <c r="D13" s="45">
        <v>2944.1174000000001</v>
      </c>
      <c r="E13" s="41">
        <v>-1623.1225000000004</v>
      </c>
      <c r="F13" s="46">
        <v>1279.3258000000003</v>
      </c>
      <c r="G13" s="46">
        <v>2769.9330000000004</v>
      </c>
      <c r="H13" s="43">
        <v>-1490.6072000000001</v>
      </c>
      <c r="I13" s="46">
        <v>1122.4998000000001</v>
      </c>
      <c r="J13" s="46">
        <v>2264.8988999999992</v>
      </c>
      <c r="K13" s="43">
        <v>-1142.3990999999992</v>
      </c>
      <c r="L13" s="46">
        <v>684.81110000000024</v>
      </c>
      <c r="M13" s="46">
        <v>1575.8109000000002</v>
      </c>
      <c r="N13" s="43">
        <v>-890.99979999999994</v>
      </c>
      <c r="O13" s="46">
        <v>739.38879999999983</v>
      </c>
      <c r="P13" s="46">
        <v>1595.7260000000003</v>
      </c>
      <c r="Q13" s="43">
        <v>-856.33720000000051</v>
      </c>
      <c r="R13" s="46">
        <v>927.24679999999978</v>
      </c>
      <c r="S13" s="46">
        <v>2330.6064000000001</v>
      </c>
      <c r="T13" s="43">
        <v>-1403.3596000000002</v>
      </c>
      <c r="U13" s="46">
        <v>949.86749999999995</v>
      </c>
      <c r="V13" s="46">
        <v>2623.8323999999998</v>
      </c>
      <c r="W13" s="41">
        <v>-1673.9648999999999</v>
      </c>
      <c r="X13" s="45">
        <v>1013.0993000000001</v>
      </c>
      <c r="Y13" s="45">
        <v>2468.7808999999997</v>
      </c>
      <c r="Z13" s="41">
        <v>-1455.6815999999997</v>
      </c>
      <c r="AA13" s="45">
        <v>945.10329999999988</v>
      </c>
      <c r="AB13" s="45">
        <v>2141.1318000000001</v>
      </c>
      <c r="AC13" s="41">
        <f t="shared" si="0"/>
        <v>-1196.0285000000003</v>
      </c>
      <c r="AD13" s="45">
        <v>1327.1822000000002</v>
      </c>
      <c r="AE13" s="45">
        <v>3336.1090000000004</v>
      </c>
      <c r="AF13" s="41">
        <f t="shared" si="1"/>
        <v>-2008.9268000000002</v>
      </c>
    </row>
    <row r="14" spans="1:32" ht="30" customHeight="1" x14ac:dyDescent="0.25">
      <c r="A14" s="6" t="s">
        <v>16</v>
      </c>
      <c r="B14" s="6" t="s">
        <v>17</v>
      </c>
      <c r="C14" s="45">
        <v>6180.0583999999999</v>
      </c>
      <c r="D14" s="45">
        <v>2747.4731000000002</v>
      </c>
      <c r="E14" s="44">
        <v>3432.5852999999997</v>
      </c>
      <c r="F14" s="46">
        <v>5215.9840999999997</v>
      </c>
      <c r="G14" s="46">
        <v>2795.5236</v>
      </c>
      <c r="H14" s="47">
        <v>2420.4604999999997</v>
      </c>
      <c r="I14" s="46">
        <v>3848.6032</v>
      </c>
      <c r="J14" s="46">
        <v>3241.6925000000001</v>
      </c>
      <c r="K14" s="47">
        <v>606.91069999999991</v>
      </c>
      <c r="L14" s="46">
        <v>2549.7721999999999</v>
      </c>
      <c r="M14" s="46">
        <v>2497.8696</v>
      </c>
      <c r="N14" s="47">
        <v>51.902599999999893</v>
      </c>
      <c r="O14" s="46">
        <v>3007.4203000000002</v>
      </c>
      <c r="P14" s="46">
        <v>2290.1772999999998</v>
      </c>
      <c r="Q14" s="47">
        <v>717.24300000000039</v>
      </c>
      <c r="R14" s="46">
        <v>3704.0689000000002</v>
      </c>
      <c r="S14" s="46">
        <v>2976.1322999999998</v>
      </c>
      <c r="T14" s="47">
        <v>727.93660000000045</v>
      </c>
      <c r="U14" s="46">
        <v>3781.2158999999997</v>
      </c>
      <c r="V14" s="46">
        <v>3726.4148999999998</v>
      </c>
      <c r="W14" s="44">
        <v>54.800999999999931</v>
      </c>
      <c r="X14" s="45">
        <v>4038.0264999999995</v>
      </c>
      <c r="Y14" s="45">
        <v>3877.7048999999993</v>
      </c>
      <c r="Z14" s="44">
        <v>160.32160000000022</v>
      </c>
      <c r="AA14" s="45">
        <v>3700.7052999999996</v>
      </c>
      <c r="AB14" s="45">
        <v>2837.0938999999998</v>
      </c>
      <c r="AC14" s="44">
        <f t="shared" si="0"/>
        <v>863.61139999999978</v>
      </c>
      <c r="AD14" s="45">
        <v>3588.5839000000001</v>
      </c>
      <c r="AE14" s="45">
        <v>3048.9423999999999</v>
      </c>
      <c r="AF14" s="44">
        <f t="shared" si="1"/>
        <v>539.64150000000018</v>
      </c>
    </row>
    <row r="15" spans="1:32" ht="30" customHeight="1" x14ac:dyDescent="0.25">
      <c r="A15" s="7" t="s">
        <v>18</v>
      </c>
      <c r="B15" s="7" t="s">
        <v>19</v>
      </c>
      <c r="C15" s="45">
        <v>999.42600000000004</v>
      </c>
      <c r="D15" s="45">
        <v>307.26509999999996</v>
      </c>
      <c r="E15" s="44">
        <v>692.16090000000008</v>
      </c>
      <c r="F15" s="45">
        <v>1070.6801</v>
      </c>
      <c r="G15" s="45">
        <v>381.71809999999999</v>
      </c>
      <c r="H15" s="47">
        <v>688.96199999999999</v>
      </c>
      <c r="I15" s="45">
        <v>1016.8283</v>
      </c>
      <c r="J15" s="45">
        <v>425.38709999999998</v>
      </c>
      <c r="K15" s="47">
        <v>591.44119999999998</v>
      </c>
      <c r="L15" s="45">
        <v>593.08530000000007</v>
      </c>
      <c r="M15" s="45">
        <v>331.31529999999998</v>
      </c>
      <c r="N15" s="47">
        <v>261.7700000000001</v>
      </c>
      <c r="O15" s="45">
        <v>583.3329</v>
      </c>
      <c r="P15" s="45">
        <v>329.01159999999999</v>
      </c>
      <c r="Q15" s="47">
        <v>254.32130000000001</v>
      </c>
      <c r="R15" s="45">
        <v>693.59709999999995</v>
      </c>
      <c r="S15" s="46">
        <v>393.74240000000003</v>
      </c>
      <c r="T15" s="47">
        <v>299.85469999999992</v>
      </c>
      <c r="U15" s="45">
        <v>679.36539999999991</v>
      </c>
      <c r="V15" s="46">
        <v>450.31650000000002</v>
      </c>
      <c r="W15" s="44">
        <v>229.04889999999989</v>
      </c>
      <c r="X15" s="45">
        <v>707.72680000000003</v>
      </c>
      <c r="Y15" s="45">
        <v>498.55760000000004</v>
      </c>
      <c r="Z15" s="44">
        <v>209.16919999999999</v>
      </c>
      <c r="AA15" s="45">
        <v>701.27079999999989</v>
      </c>
      <c r="AB15" s="45">
        <v>475.20110000000011</v>
      </c>
      <c r="AC15" s="44">
        <f t="shared" si="0"/>
        <v>226.06969999999978</v>
      </c>
      <c r="AD15" s="45">
        <v>884.21119999999996</v>
      </c>
      <c r="AE15" s="45">
        <v>516.7518</v>
      </c>
      <c r="AF15" s="44">
        <f t="shared" si="1"/>
        <v>367.45939999999996</v>
      </c>
    </row>
  </sheetData>
  <mergeCells count="14">
    <mergeCell ref="U3:W3"/>
    <mergeCell ref="X3:Z3"/>
    <mergeCell ref="AA3:AC3"/>
    <mergeCell ref="AD3:AF3"/>
    <mergeCell ref="A1:AF1"/>
    <mergeCell ref="A2:AF2"/>
    <mergeCell ref="A3:A5"/>
    <mergeCell ref="B3:B4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="55" zoomScaleNormal="55" workbookViewId="0">
      <selection activeCell="W19" sqref="W19"/>
    </sheetView>
  </sheetViews>
  <sheetFormatPr defaultRowHeight="15" x14ac:dyDescent="0.25"/>
  <cols>
    <col min="1" max="1" width="8.7109375" customWidth="1"/>
    <col min="2" max="2" width="35.7109375" customWidth="1"/>
    <col min="3" max="4" width="12.7109375" customWidth="1"/>
    <col min="5" max="5" width="12.7109375" style="12" customWidth="1"/>
    <col min="6" max="7" width="12.7109375" customWidth="1"/>
    <col min="8" max="8" width="12.7109375" style="12" customWidth="1"/>
    <col min="9" max="10" width="12.7109375" customWidth="1"/>
    <col min="11" max="11" width="12.7109375" style="12" customWidth="1"/>
    <col min="12" max="13" width="12.7109375" customWidth="1"/>
    <col min="14" max="14" width="12.7109375" style="12" customWidth="1"/>
    <col min="15" max="17" width="12.7109375" customWidth="1"/>
  </cols>
  <sheetData>
    <row r="1" spans="1:17" s="9" customFormat="1" ht="21" x14ac:dyDescent="0.25">
      <c r="A1" s="60" t="s">
        <v>55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9" customFormat="1" x14ac:dyDescent="0.25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20.100000000000001" customHeight="1" x14ac:dyDescent="0.25">
      <c r="A3" s="53" t="s">
        <v>0</v>
      </c>
      <c r="B3" s="59" t="s">
        <v>1</v>
      </c>
      <c r="C3" s="59" t="s">
        <v>38</v>
      </c>
      <c r="D3" s="59"/>
      <c r="E3" s="59"/>
      <c r="F3" s="53" t="s">
        <v>39</v>
      </c>
      <c r="G3" s="53"/>
      <c r="H3" s="53"/>
      <c r="I3" s="53" t="s">
        <v>40</v>
      </c>
      <c r="J3" s="53"/>
      <c r="K3" s="53"/>
      <c r="L3" s="53" t="s">
        <v>41</v>
      </c>
      <c r="M3" s="53"/>
      <c r="N3" s="53"/>
      <c r="O3" s="53" t="s">
        <v>42</v>
      </c>
      <c r="P3" s="53"/>
      <c r="Q3" s="53"/>
    </row>
    <row r="4" spans="1:17" ht="49.5" customHeight="1" x14ac:dyDescent="0.25">
      <c r="A4" s="53"/>
      <c r="B4" s="59"/>
      <c r="C4" s="35" t="s">
        <v>22</v>
      </c>
      <c r="D4" s="35" t="s">
        <v>23</v>
      </c>
      <c r="E4" s="11" t="s">
        <v>24</v>
      </c>
      <c r="F4" s="35" t="s">
        <v>22</v>
      </c>
      <c r="G4" s="35" t="s">
        <v>23</v>
      </c>
      <c r="H4" s="11" t="s">
        <v>24</v>
      </c>
      <c r="I4" s="35" t="s">
        <v>22</v>
      </c>
      <c r="J4" s="35" t="s">
        <v>23</v>
      </c>
      <c r="K4" s="11" t="s">
        <v>24</v>
      </c>
      <c r="L4" s="35" t="s">
        <v>22</v>
      </c>
      <c r="M4" s="35" t="s">
        <v>23</v>
      </c>
      <c r="N4" s="11" t="s">
        <v>24</v>
      </c>
      <c r="O4" s="35" t="s">
        <v>22</v>
      </c>
      <c r="P4" s="35" t="s">
        <v>23</v>
      </c>
      <c r="Q4" s="34" t="s">
        <v>24</v>
      </c>
    </row>
    <row r="5" spans="1:17" s="10" customFormat="1" ht="30" customHeight="1" x14ac:dyDescent="0.25">
      <c r="A5" s="53"/>
      <c r="B5" s="34" t="s">
        <v>25</v>
      </c>
      <c r="C5" s="40">
        <v>16308.895</v>
      </c>
      <c r="D5" s="40">
        <v>27550.880000000001</v>
      </c>
      <c r="E5" s="41">
        <v>-11241.985000000001</v>
      </c>
      <c r="F5" s="42">
        <v>16837.46</v>
      </c>
      <c r="G5" s="42">
        <v>22904.957999999999</v>
      </c>
      <c r="H5" s="43">
        <v>-6067.4979999999996</v>
      </c>
      <c r="I5" s="42">
        <v>15180.984</v>
      </c>
      <c r="J5" s="42">
        <v>22190.163</v>
      </c>
      <c r="K5" s="43">
        <v>-7009.1790000000001</v>
      </c>
      <c r="L5" s="42">
        <v>10398.4</v>
      </c>
      <c r="M5" s="42">
        <v>17143.153999999999</v>
      </c>
      <c r="N5" s="43">
        <v>-6744.753999999999</v>
      </c>
      <c r="O5" s="42">
        <v>10947.991</v>
      </c>
      <c r="P5" s="42">
        <v>15306.781000000001</v>
      </c>
      <c r="Q5" s="43">
        <v>-4358.7900000000009</v>
      </c>
    </row>
    <row r="6" spans="1:17" ht="30" customHeight="1" x14ac:dyDescent="0.25">
      <c r="A6" s="5" t="s">
        <v>20</v>
      </c>
      <c r="B6" s="6" t="s">
        <v>2</v>
      </c>
      <c r="C6" s="45">
        <v>3975.4557999999993</v>
      </c>
      <c r="D6" s="45">
        <v>932.59720000000004</v>
      </c>
      <c r="E6" s="44">
        <v>3042.8585999999991</v>
      </c>
      <c r="F6" s="46">
        <v>4660.430400000002</v>
      </c>
      <c r="G6" s="46">
        <v>1084.8058999999998</v>
      </c>
      <c r="H6" s="47">
        <v>3575.6245000000022</v>
      </c>
      <c r="I6" s="46">
        <v>4708.2176000000018</v>
      </c>
      <c r="J6" s="46">
        <v>1227.4398999999999</v>
      </c>
      <c r="K6" s="47">
        <v>3480.7777000000019</v>
      </c>
      <c r="L6" s="46">
        <v>3724.0015999999996</v>
      </c>
      <c r="M6" s="46">
        <v>928.64789999999994</v>
      </c>
      <c r="N6" s="47">
        <v>2795.3536999999997</v>
      </c>
      <c r="O6" s="46">
        <v>3749.2320000000004</v>
      </c>
      <c r="P6" s="46">
        <v>915.78300000000002</v>
      </c>
      <c r="Q6" s="47">
        <v>2833.4490000000005</v>
      </c>
    </row>
    <row r="7" spans="1:17" ht="30" customHeight="1" x14ac:dyDescent="0.25">
      <c r="A7" s="6" t="s">
        <v>3</v>
      </c>
      <c r="B7" s="4" t="s">
        <v>4</v>
      </c>
      <c r="C7" s="45">
        <v>170.6267</v>
      </c>
      <c r="D7" s="45">
        <v>251.3468</v>
      </c>
      <c r="E7" s="41">
        <v>-80.720100000000002</v>
      </c>
      <c r="F7" s="46">
        <v>182.37740000000002</v>
      </c>
      <c r="G7" s="46">
        <v>214.7894</v>
      </c>
      <c r="H7" s="43">
        <v>-32.411999999999978</v>
      </c>
      <c r="I7" s="46">
        <v>200.45280000000002</v>
      </c>
      <c r="J7" s="46">
        <v>190.30769999999998</v>
      </c>
      <c r="K7" s="47">
        <v>10.145100000000042</v>
      </c>
      <c r="L7" s="46">
        <v>131.4709</v>
      </c>
      <c r="M7" s="46">
        <v>89.495200000000011</v>
      </c>
      <c r="N7" s="47">
        <v>41.975699999999989</v>
      </c>
      <c r="O7" s="46">
        <v>168.85880000000003</v>
      </c>
      <c r="P7" s="46">
        <v>133.7859</v>
      </c>
      <c r="Q7" s="47">
        <v>35.072900000000033</v>
      </c>
    </row>
    <row r="8" spans="1:17" ht="30" customHeight="1" x14ac:dyDescent="0.25">
      <c r="A8" s="6">
        <v>27</v>
      </c>
      <c r="B8" s="6" t="s">
        <v>5</v>
      </c>
      <c r="C8" s="45">
        <v>299.90370000000001</v>
      </c>
      <c r="D8" s="45">
        <v>17159.000600000003</v>
      </c>
      <c r="E8" s="41">
        <v>-16859.096900000004</v>
      </c>
      <c r="F8" s="46">
        <v>939.62580000000003</v>
      </c>
      <c r="G8" s="46">
        <v>12258.088099999999</v>
      </c>
      <c r="H8" s="43">
        <v>-11318.462299999999</v>
      </c>
      <c r="I8" s="46">
        <v>1121.327</v>
      </c>
      <c r="J8" s="46">
        <v>11597.620199999999</v>
      </c>
      <c r="K8" s="43">
        <v>-10476.2932</v>
      </c>
      <c r="L8" s="46">
        <v>407.63529999999997</v>
      </c>
      <c r="M8" s="46">
        <v>9155.0026999999991</v>
      </c>
      <c r="N8" s="43">
        <v>-8747.3673999999992</v>
      </c>
      <c r="O8" s="46">
        <v>126.05710000000001</v>
      </c>
      <c r="P8" s="46">
        <v>7291.8824999999997</v>
      </c>
      <c r="Q8" s="43">
        <v>-7165.8253999999997</v>
      </c>
    </row>
    <row r="9" spans="1:17" ht="45" customHeight="1" x14ac:dyDescent="0.25">
      <c r="A9" s="6" t="s">
        <v>6</v>
      </c>
      <c r="B9" s="6" t="s">
        <v>7</v>
      </c>
      <c r="C9" s="45">
        <v>1627.1628000000001</v>
      </c>
      <c r="D9" s="45">
        <v>1963.3530000000003</v>
      </c>
      <c r="E9" s="41">
        <v>-336.19020000000023</v>
      </c>
      <c r="F9" s="46">
        <v>1769.7370999999998</v>
      </c>
      <c r="G9" s="46">
        <v>2035.0929000000001</v>
      </c>
      <c r="H9" s="43">
        <v>-265.35580000000027</v>
      </c>
      <c r="I9" s="46">
        <v>1571.7353999999998</v>
      </c>
      <c r="J9" s="46">
        <v>1875.7092</v>
      </c>
      <c r="K9" s="43">
        <v>-303.97380000000021</v>
      </c>
      <c r="L9" s="46">
        <v>1175.1152</v>
      </c>
      <c r="M9" s="46">
        <v>1569.3027999999999</v>
      </c>
      <c r="N9" s="43">
        <v>-394.18759999999997</v>
      </c>
      <c r="O9" s="46">
        <v>1274.0011000000002</v>
      </c>
      <c r="P9" s="46">
        <v>1608.2289999999998</v>
      </c>
      <c r="Q9" s="43">
        <v>-334.22789999999964</v>
      </c>
    </row>
    <row r="10" spans="1:17" ht="30" customHeight="1" x14ac:dyDescent="0.25">
      <c r="A10" s="6" t="s">
        <v>8</v>
      </c>
      <c r="B10" s="6" t="s">
        <v>9</v>
      </c>
      <c r="C10" s="45">
        <v>74.988600000000005</v>
      </c>
      <c r="D10" s="45">
        <v>107.6183</v>
      </c>
      <c r="E10" s="41">
        <v>-32.6297</v>
      </c>
      <c r="F10" s="46">
        <v>38.707500000000003</v>
      </c>
      <c r="G10" s="46">
        <v>106.07429999999999</v>
      </c>
      <c r="H10" s="43">
        <v>-67.366799999999984</v>
      </c>
      <c r="I10" s="46">
        <v>26.977599999999999</v>
      </c>
      <c r="J10" s="46">
        <v>98.720100000000002</v>
      </c>
      <c r="K10" s="43">
        <v>-71.742500000000007</v>
      </c>
      <c r="L10" s="46">
        <v>22.072599999999998</v>
      </c>
      <c r="M10" s="46">
        <v>49.873799999999996</v>
      </c>
      <c r="N10" s="43">
        <v>-27.801199999999998</v>
      </c>
      <c r="O10" s="46">
        <v>35.5002</v>
      </c>
      <c r="P10" s="46">
        <v>57.456599999999995</v>
      </c>
      <c r="Q10" s="43">
        <v>-21.956399999999995</v>
      </c>
    </row>
    <row r="11" spans="1:17" ht="30" customHeight="1" x14ac:dyDescent="0.25">
      <c r="A11" s="6" t="s">
        <v>10</v>
      </c>
      <c r="B11" s="6" t="s">
        <v>11</v>
      </c>
      <c r="C11" s="45">
        <v>325.64030000000002</v>
      </c>
      <c r="D11" s="45">
        <v>379.05270000000002</v>
      </c>
      <c r="E11" s="41">
        <v>-53.412399999999991</v>
      </c>
      <c r="F11" s="46">
        <v>366.73520000000008</v>
      </c>
      <c r="G11" s="46">
        <v>411.07749999999999</v>
      </c>
      <c r="H11" s="43">
        <v>-44.342299999999909</v>
      </c>
      <c r="I11" s="46">
        <v>354.78809999999999</v>
      </c>
      <c r="J11" s="46">
        <v>395.31049999999999</v>
      </c>
      <c r="K11" s="43">
        <v>-40.522400000000005</v>
      </c>
      <c r="L11" s="46">
        <v>284.08230000000003</v>
      </c>
      <c r="M11" s="46">
        <v>314.10849999999999</v>
      </c>
      <c r="N11" s="43">
        <v>-30.02619999999996</v>
      </c>
      <c r="O11" s="46">
        <v>303.08479999999997</v>
      </c>
      <c r="P11" s="46">
        <v>321.66430000000003</v>
      </c>
      <c r="Q11" s="43">
        <v>-18.579500000000053</v>
      </c>
    </row>
    <row r="12" spans="1:17" ht="30" customHeight="1" x14ac:dyDescent="0.25">
      <c r="A12" s="6" t="s">
        <v>12</v>
      </c>
      <c r="B12" s="6" t="s">
        <v>13</v>
      </c>
      <c r="C12" s="45">
        <v>1187.1076</v>
      </c>
      <c r="D12" s="45">
        <v>476.75259999999992</v>
      </c>
      <c r="E12" s="44">
        <v>710.35500000000013</v>
      </c>
      <c r="F12" s="46">
        <v>1210.0736000000002</v>
      </c>
      <c r="G12" s="46">
        <v>516.23060000000009</v>
      </c>
      <c r="H12" s="47">
        <v>693.84300000000007</v>
      </c>
      <c r="I12" s="46">
        <v>1100.1555000000001</v>
      </c>
      <c r="J12" s="46">
        <v>551.53610000000015</v>
      </c>
      <c r="K12" s="47">
        <v>548.61939999999993</v>
      </c>
      <c r="L12" s="46">
        <v>729.06339999999989</v>
      </c>
      <c r="M12" s="46">
        <v>382.86299999999989</v>
      </c>
      <c r="N12" s="47">
        <v>346.2004</v>
      </c>
      <c r="O12" s="46">
        <v>914.79300000000001</v>
      </c>
      <c r="P12" s="46">
        <v>429.30270000000002</v>
      </c>
      <c r="Q12" s="47">
        <v>485.49029999999999</v>
      </c>
    </row>
    <row r="13" spans="1:17" ht="30" customHeight="1" x14ac:dyDescent="0.25">
      <c r="A13" s="6" t="s">
        <v>14</v>
      </c>
      <c r="B13" s="6" t="s">
        <v>15</v>
      </c>
      <c r="C13" s="45">
        <v>1320.9948999999997</v>
      </c>
      <c r="D13" s="45">
        <v>2944.1174000000001</v>
      </c>
      <c r="E13" s="41">
        <v>-1623.1225000000004</v>
      </c>
      <c r="F13" s="46">
        <v>1279.3258000000003</v>
      </c>
      <c r="G13" s="46">
        <v>2769.9330000000004</v>
      </c>
      <c r="H13" s="43">
        <v>-1490.6072000000001</v>
      </c>
      <c r="I13" s="46">
        <v>1122.4998000000001</v>
      </c>
      <c r="J13" s="46">
        <v>2264.8988999999992</v>
      </c>
      <c r="K13" s="43">
        <v>-1142.3990999999992</v>
      </c>
      <c r="L13" s="46">
        <v>684.81110000000024</v>
      </c>
      <c r="M13" s="46">
        <v>1575.8109000000002</v>
      </c>
      <c r="N13" s="43">
        <v>-890.99979999999994</v>
      </c>
      <c r="O13" s="46">
        <v>739.38879999999983</v>
      </c>
      <c r="P13" s="46">
        <v>1595.7260000000003</v>
      </c>
      <c r="Q13" s="43">
        <v>-856.33720000000051</v>
      </c>
    </row>
    <row r="14" spans="1:17" ht="30" customHeight="1" x14ac:dyDescent="0.25">
      <c r="A14" s="6" t="s">
        <v>16</v>
      </c>
      <c r="B14" s="6" t="s">
        <v>17</v>
      </c>
      <c r="C14" s="45">
        <v>6180.0583999999999</v>
      </c>
      <c r="D14" s="45">
        <v>2747.4731000000002</v>
      </c>
      <c r="E14" s="44">
        <v>3432.5852999999997</v>
      </c>
      <c r="F14" s="46">
        <v>5215.9840999999997</v>
      </c>
      <c r="G14" s="46">
        <v>2795.5236</v>
      </c>
      <c r="H14" s="47">
        <v>2420.4604999999997</v>
      </c>
      <c r="I14" s="46">
        <v>3848.6032</v>
      </c>
      <c r="J14" s="46">
        <v>3241.6925000000001</v>
      </c>
      <c r="K14" s="47">
        <v>606.91069999999991</v>
      </c>
      <c r="L14" s="46">
        <v>2549.7721999999999</v>
      </c>
      <c r="M14" s="46">
        <v>2497.8696</v>
      </c>
      <c r="N14" s="47">
        <v>51.902599999999893</v>
      </c>
      <c r="O14" s="46">
        <v>3007.4203000000002</v>
      </c>
      <c r="P14" s="46">
        <v>2290.1772999999998</v>
      </c>
      <c r="Q14" s="47">
        <v>717.24300000000039</v>
      </c>
    </row>
    <row r="15" spans="1:17" s="3" customFormat="1" ht="30" customHeight="1" x14ac:dyDescent="0.25">
      <c r="A15" s="7" t="s">
        <v>18</v>
      </c>
      <c r="B15" s="7" t="s">
        <v>19</v>
      </c>
      <c r="C15" s="45">
        <v>999.42600000000004</v>
      </c>
      <c r="D15" s="45">
        <v>307.26509999999996</v>
      </c>
      <c r="E15" s="44">
        <v>692.16090000000008</v>
      </c>
      <c r="F15" s="45">
        <v>1070.6801</v>
      </c>
      <c r="G15" s="45">
        <v>381.71809999999999</v>
      </c>
      <c r="H15" s="47">
        <v>688.96199999999999</v>
      </c>
      <c r="I15" s="45">
        <v>1016.8283</v>
      </c>
      <c r="J15" s="45">
        <v>425.38709999999998</v>
      </c>
      <c r="K15" s="47">
        <v>591.44119999999998</v>
      </c>
      <c r="L15" s="45">
        <v>593.08530000000007</v>
      </c>
      <c r="M15" s="45">
        <v>331.31529999999998</v>
      </c>
      <c r="N15" s="47">
        <v>261.7700000000001</v>
      </c>
      <c r="O15" s="45">
        <v>583.3329</v>
      </c>
      <c r="P15" s="45">
        <v>329.01159999999999</v>
      </c>
      <c r="Q15" s="47">
        <v>254.32130000000001</v>
      </c>
    </row>
    <row r="16" spans="1:17" x14ac:dyDescent="0.25">
      <c r="Q16" s="14"/>
    </row>
    <row r="17" spans="1:17" x14ac:dyDescent="0.25">
      <c r="Q17" s="14"/>
    </row>
    <row r="18" spans="1:17" ht="20.100000000000001" customHeight="1" x14ac:dyDescent="0.25">
      <c r="A18" s="53" t="s">
        <v>0</v>
      </c>
      <c r="B18" s="59" t="s">
        <v>1</v>
      </c>
      <c r="C18" s="62" t="s">
        <v>43</v>
      </c>
      <c r="D18" s="63"/>
      <c r="E18" s="63"/>
      <c r="F18" s="57" t="s">
        <v>44</v>
      </c>
      <c r="G18" s="58"/>
      <c r="H18" s="58"/>
      <c r="I18" s="57" t="s">
        <v>28</v>
      </c>
      <c r="J18" s="58"/>
      <c r="K18" s="58"/>
      <c r="L18" s="59" t="s">
        <v>29</v>
      </c>
      <c r="M18" s="59"/>
      <c r="N18" s="59"/>
      <c r="O18" s="59" t="s">
        <v>54</v>
      </c>
      <c r="P18" s="59"/>
      <c r="Q18" s="59"/>
    </row>
    <row r="19" spans="1:17" ht="50.1" customHeight="1" x14ac:dyDescent="0.25">
      <c r="A19" s="53"/>
      <c r="B19" s="59"/>
      <c r="C19" s="48" t="s">
        <v>22</v>
      </c>
      <c r="D19" s="48" t="s">
        <v>23</v>
      </c>
      <c r="E19" s="11" t="s">
        <v>24</v>
      </c>
      <c r="F19" s="48" t="s">
        <v>22</v>
      </c>
      <c r="G19" s="48" t="s">
        <v>23</v>
      </c>
      <c r="H19" s="11" t="s">
        <v>24</v>
      </c>
      <c r="I19" s="48" t="s">
        <v>22</v>
      </c>
      <c r="J19" s="48" t="s">
        <v>23</v>
      </c>
      <c r="K19" s="11" t="s">
        <v>24</v>
      </c>
      <c r="L19" s="48" t="s">
        <v>22</v>
      </c>
      <c r="M19" s="48" t="s">
        <v>23</v>
      </c>
      <c r="N19" s="11" t="s">
        <v>24</v>
      </c>
      <c r="O19" s="48" t="s">
        <v>22</v>
      </c>
      <c r="P19" s="48" t="s">
        <v>23</v>
      </c>
      <c r="Q19" s="11" t="s">
        <v>24</v>
      </c>
    </row>
    <row r="20" spans="1:17" ht="30" customHeight="1" x14ac:dyDescent="0.25">
      <c r="A20" s="53"/>
      <c r="B20" s="49" t="s">
        <v>25</v>
      </c>
      <c r="C20" s="42">
        <v>12897.665000000001</v>
      </c>
      <c r="D20" s="40">
        <v>19599.061000000002</v>
      </c>
      <c r="E20" s="43">
        <v>-6701.3960000000006</v>
      </c>
      <c r="F20" s="42">
        <v>12986.509</v>
      </c>
      <c r="G20" s="40">
        <v>22619.367999999999</v>
      </c>
      <c r="H20" s="41">
        <v>-9632.8589999999986</v>
      </c>
      <c r="I20" s="40">
        <v>13685.754999999999</v>
      </c>
      <c r="J20" s="40">
        <v>22016.402999999998</v>
      </c>
      <c r="K20" s="41">
        <v>-8330.6479999999992</v>
      </c>
      <c r="L20" s="40">
        <v>13156.777400000001</v>
      </c>
      <c r="M20" s="40">
        <v>16510.525799999999</v>
      </c>
      <c r="N20" s="41">
        <f>L20-M20</f>
        <v>-3353.7483999999986</v>
      </c>
      <c r="O20" s="40">
        <v>16392.292799999999</v>
      </c>
      <c r="P20" s="40">
        <v>23660.661700000001</v>
      </c>
      <c r="Q20" s="41">
        <f>O20-P20</f>
        <v>-7268.3689000000013</v>
      </c>
    </row>
    <row r="21" spans="1:17" ht="30" customHeight="1" x14ac:dyDescent="0.25">
      <c r="A21" s="5" t="s">
        <v>20</v>
      </c>
      <c r="B21" s="6" t="s">
        <v>2</v>
      </c>
      <c r="C21" s="46">
        <v>4207.5084000000006</v>
      </c>
      <c r="D21" s="46">
        <v>1081.5830000000001</v>
      </c>
      <c r="E21" s="47">
        <v>3125.9254000000005</v>
      </c>
      <c r="F21" s="45">
        <v>4150.0130000000008</v>
      </c>
      <c r="G21" s="45">
        <v>1316.1895</v>
      </c>
      <c r="H21" s="44">
        <v>2833.8235000000009</v>
      </c>
      <c r="I21" s="45">
        <v>4393.4259000000002</v>
      </c>
      <c r="J21" s="45">
        <v>1465.5731000000001</v>
      </c>
      <c r="K21" s="44">
        <v>2927.8528000000001</v>
      </c>
      <c r="L21" s="45">
        <v>4294.9556000000002</v>
      </c>
      <c r="M21" s="45">
        <v>1427.3062999999997</v>
      </c>
      <c r="N21" s="44">
        <f t="shared" ref="N21:N30" si="0">L21-M21</f>
        <v>2867.6493000000005</v>
      </c>
      <c r="O21" s="45">
        <v>4817.9889000000003</v>
      </c>
      <c r="P21" s="45">
        <v>1810.0938000000003</v>
      </c>
      <c r="Q21" s="44">
        <f t="shared" ref="Q21:Q22" si="1">O21-P21</f>
        <v>3007.8950999999997</v>
      </c>
    </row>
    <row r="22" spans="1:17" ht="30" customHeight="1" x14ac:dyDescent="0.25">
      <c r="A22" s="6" t="s">
        <v>3</v>
      </c>
      <c r="B22" s="4" t="s">
        <v>4</v>
      </c>
      <c r="C22" s="46">
        <v>208.77799999999999</v>
      </c>
      <c r="D22" s="46">
        <v>152.3689</v>
      </c>
      <c r="E22" s="47">
        <v>56.409099999999995</v>
      </c>
      <c r="F22" s="46">
        <v>189.28139999999999</v>
      </c>
      <c r="G22" s="46">
        <v>156.28360000000001</v>
      </c>
      <c r="H22" s="44">
        <v>32.997799999999984</v>
      </c>
      <c r="I22" s="45">
        <v>163.6799</v>
      </c>
      <c r="J22" s="45">
        <v>174.55919999999998</v>
      </c>
      <c r="K22" s="41">
        <v>-10.879299999999972</v>
      </c>
      <c r="L22" s="45">
        <v>126.44589999999999</v>
      </c>
      <c r="M22" s="45">
        <v>135.4324</v>
      </c>
      <c r="N22" s="41">
        <f t="shared" si="0"/>
        <v>-8.9865000000000066</v>
      </c>
      <c r="O22" s="45">
        <v>103.87269999999999</v>
      </c>
      <c r="P22" s="45">
        <v>133.0523</v>
      </c>
      <c r="Q22" s="41">
        <f t="shared" si="1"/>
        <v>-29.179600000000008</v>
      </c>
    </row>
    <row r="23" spans="1:17" ht="30" customHeight="1" x14ac:dyDescent="0.25">
      <c r="A23" s="6">
        <v>27</v>
      </c>
      <c r="B23" s="6" t="s">
        <v>5</v>
      </c>
      <c r="C23" s="46">
        <v>144.7834</v>
      </c>
      <c r="D23" s="46">
        <v>9551.9694999999992</v>
      </c>
      <c r="E23" s="43">
        <v>-9407.186099999999</v>
      </c>
      <c r="F23" s="46">
        <v>80.656999999999996</v>
      </c>
      <c r="G23" s="46">
        <v>10937.964099999999</v>
      </c>
      <c r="H23" s="41">
        <v>-10857.3071</v>
      </c>
      <c r="I23" s="45">
        <v>83.101500000000001</v>
      </c>
      <c r="J23" s="45">
        <v>9607.626400000001</v>
      </c>
      <c r="K23" s="41">
        <v>-9524.5249000000003</v>
      </c>
      <c r="L23" s="45">
        <v>180.982</v>
      </c>
      <c r="M23" s="45">
        <v>6108.9387000000006</v>
      </c>
      <c r="N23" s="41">
        <f t="shared" si="0"/>
        <v>-5927.9567000000006</v>
      </c>
      <c r="O23" s="45" t="s">
        <v>53</v>
      </c>
      <c r="P23" s="45" t="s">
        <v>53</v>
      </c>
      <c r="Q23" s="41"/>
    </row>
    <row r="24" spans="1:17" ht="30" customHeight="1" x14ac:dyDescent="0.25">
      <c r="A24" s="6" t="s">
        <v>6</v>
      </c>
      <c r="B24" s="6" t="s">
        <v>7</v>
      </c>
      <c r="C24" s="46">
        <v>1520.0695000000001</v>
      </c>
      <c r="D24" s="46">
        <v>2018.4968000000001</v>
      </c>
      <c r="E24" s="43">
        <v>-498.42730000000006</v>
      </c>
      <c r="F24" s="46">
        <v>1553.6092000000001</v>
      </c>
      <c r="G24" s="46">
        <v>2287.9875000000002</v>
      </c>
      <c r="H24" s="41">
        <v>-734.37830000000008</v>
      </c>
      <c r="I24" s="45">
        <v>1699.4484</v>
      </c>
      <c r="J24" s="45">
        <v>2303.3837999999996</v>
      </c>
      <c r="K24" s="41">
        <v>-603.93539999999962</v>
      </c>
      <c r="L24" s="45">
        <v>1597.0113999999999</v>
      </c>
      <c r="M24" s="45">
        <v>2084.8810000000003</v>
      </c>
      <c r="N24" s="41">
        <f t="shared" si="0"/>
        <v>-487.86960000000045</v>
      </c>
      <c r="O24" s="45">
        <v>1436.5134</v>
      </c>
      <c r="P24" s="45">
        <v>1939.6418000000001</v>
      </c>
      <c r="Q24" s="41">
        <f t="shared" ref="Q24:Q30" si="2">O24-P24</f>
        <v>-503.12840000000006</v>
      </c>
    </row>
    <row r="25" spans="1:17" ht="30" customHeight="1" x14ac:dyDescent="0.25">
      <c r="A25" s="6" t="s">
        <v>8</v>
      </c>
      <c r="B25" s="6" t="s">
        <v>9</v>
      </c>
      <c r="C25" s="46">
        <v>47.146799999999999</v>
      </c>
      <c r="D25" s="46">
        <v>56.669100000000007</v>
      </c>
      <c r="E25" s="43">
        <v>-9.5223000000000084</v>
      </c>
      <c r="F25" s="46">
        <v>50.738999999999997</v>
      </c>
      <c r="G25" s="46">
        <v>53.733799999999995</v>
      </c>
      <c r="H25" s="41">
        <v>-2.9947999999999979</v>
      </c>
      <c r="I25" s="45">
        <v>38.846599999999995</v>
      </c>
      <c r="J25" s="45">
        <v>47.582399999999993</v>
      </c>
      <c r="K25" s="41">
        <v>-8.7357999999999976</v>
      </c>
      <c r="L25" s="45">
        <v>39.601699999999994</v>
      </c>
      <c r="M25" s="45">
        <v>42.480100000000007</v>
      </c>
      <c r="N25" s="41">
        <f t="shared" si="0"/>
        <v>-2.8784000000000134</v>
      </c>
      <c r="O25" s="45">
        <v>49.683399999999992</v>
      </c>
      <c r="P25" s="45">
        <v>46.916499999999999</v>
      </c>
      <c r="Q25" s="44">
        <f t="shared" si="2"/>
        <v>2.7668999999999926</v>
      </c>
    </row>
    <row r="26" spans="1:17" ht="30" customHeight="1" x14ac:dyDescent="0.25">
      <c r="A26" s="6" t="s">
        <v>10</v>
      </c>
      <c r="B26" s="6" t="s">
        <v>11</v>
      </c>
      <c r="C26" s="46">
        <v>349.82009999999997</v>
      </c>
      <c r="D26" s="46">
        <v>376.99950000000001</v>
      </c>
      <c r="E26" s="43">
        <v>-27.179400000000044</v>
      </c>
      <c r="F26" s="46">
        <v>381.35990000000004</v>
      </c>
      <c r="G26" s="46">
        <v>423.90550000000002</v>
      </c>
      <c r="H26" s="41">
        <v>-42.545599999999979</v>
      </c>
      <c r="I26" s="45">
        <v>372.56559999999996</v>
      </c>
      <c r="J26" s="45">
        <v>429.75850000000003</v>
      </c>
      <c r="K26" s="41">
        <v>-57.192900000000066</v>
      </c>
      <c r="L26" s="45">
        <v>409.89910000000003</v>
      </c>
      <c r="M26" s="45">
        <v>404.24240000000003</v>
      </c>
      <c r="N26" s="44">
        <f t="shared" si="0"/>
        <v>5.6567000000000007</v>
      </c>
      <c r="O26" s="45">
        <v>529.35059999999999</v>
      </c>
      <c r="P26" s="45">
        <v>569.09550000000002</v>
      </c>
      <c r="Q26" s="41">
        <f t="shared" si="2"/>
        <v>-39.74490000000003</v>
      </c>
    </row>
    <row r="27" spans="1:17" ht="30" customHeight="1" x14ac:dyDescent="0.25">
      <c r="A27" s="6" t="s">
        <v>12</v>
      </c>
      <c r="B27" s="6" t="s">
        <v>13</v>
      </c>
      <c r="C27" s="46">
        <v>1032.7457999999999</v>
      </c>
      <c r="D27" s="46">
        <v>423.83410000000009</v>
      </c>
      <c r="E27" s="47">
        <v>608.91169999999988</v>
      </c>
      <c r="F27" s="46">
        <v>1103.6322000000002</v>
      </c>
      <c r="G27" s="46">
        <v>453.75549999999998</v>
      </c>
      <c r="H27" s="44">
        <v>649.87670000000026</v>
      </c>
      <c r="I27" s="45">
        <v>1114.1725999999999</v>
      </c>
      <c r="J27" s="45">
        <v>512.36180000000002</v>
      </c>
      <c r="K27" s="44">
        <v>601.81079999999986</v>
      </c>
      <c r="L27" s="45">
        <v>1008.5670999999999</v>
      </c>
      <c r="M27" s="45">
        <v>485.4803</v>
      </c>
      <c r="N27" s="44">
        <f t="shared" si="0"/>
        <v>523.08679999999981</v>
      </c>
      <c r="O27" s="45">
        <v>1234.8299</v>
      </c>
      <c r="P27" s="45">
        <v>548.3279</v>
      </c>
      <c r="Q27" s="44">
        <f t="shared" si="2"/>
        <v>686.50199999999995</v>
      </c>
    </row>
    <row r="28" spans="1:17" ht="30" customHeight="1" x14ac:dyDescent="0.25">
      <c r="A28" s="6" t="s">
        <v>14</v>
      </c>
      <c r="B28" s="6" t="s">
        <v>15</v>
      </c>
      <c r="C28" s="46">
        <v>927.24679999999978</v>
      </c>
      <c r="D28" s="46">
        <v>2330.6064000000001</v>
      </c>
      <c r="E28" s="43">
        <v>-1403.3596000000002</v>
      </c>
      <c r="F28" s="46">
        <v>949.86749999999995</v>
      </c>
      <c r="G28" s="46">
        <v>2623.8323999999998</v>
      </c>
      <c r="H28" s="41">
        <v>-1673.9648999999999</v>
      </c>
      <c r="I28" s="45">
        <v>1013.0993000000001</v>
      </c>
      <c r="J28" s="45">
        <v>2468.7808999999997</v>
      </c>
      <c r="K28" s="41">
        <v>-1455.6815999999997</v>
      </c>
      <c r="L28" s="45">
        <v>945.10329999999988</v>
      </c>
      <c r="M28" s="45">
        <v>2141.1318000000001</v>
      </c>
      <c r="N28" s="41">
        <f t="shared" si="0"/>
        <v>-1196.0285000000003</v>
      </c>
      <c r="O28" s="45">
        <v>1327.1822000000002</v>
      </c>
      <c r="P28" s="45">
        <v>3336.1090000000004</v>
      </c>
      <c r="Q28" s="41">
        <f t="shared" si="2"/>
        <v>-2008.9268000000002</v>
      </c>
    </row>
    <row r="29" spans="1:17" ht="30" customHeight="1" x14ac:dyDescent="0.25">
      <c r="A29" s="6" t="s">
        <v>16</v>
      </c>
      <c r="B29" s="6" t="s">
        <v>17</v>
      </c>
      <c r="C29" s="46">
        <v>3704.0689000000002</v>
      </c>
      <c r="D29" s="46">
        <v>2976.1322999999998</v>
      </c>
      <c r="E29" s="47">
        <v>727.93660000000045</v>
      </c>
      <c r="F29" s="46">
        <v>3781.2158999999997</v>
      </c>
      <c r="G29" s="46">
        <v>3726.4148999999998</v>
      </c>
      <c r="H29" s="44">
        <v>54.800999999999931</v>
      </c>
      <c r="I29" s="45">
        <v>4038.0264999999995</v>
      </c>
      <c r="J29" s="45">
        <v>3877.7048999999993</v>
      </c>
      <c r="K29" s="44">
        <v>160.32160000000022</v>
      </c>
      <c r="L29" s="45">
        <v>3700.7052999999996</v>
      </c>
      <c r="M29" s="45">
        <v>2837.0938999999998</v>
      </c>
      <c r="N29" s="44">
        <f t="shared" si="0"/>
        <v>863.61139999999978</v>
      </c>
      <c r="O29" s="45">
        <v>3588.5839000000001</v>
      </c>
      <c r="P29" s="45">
        <v>3048.9423999999999</v>
      </c>
      <c r="Q29" s="44">
        <f t="shared" si="2"/>
        <v>539.64150000000018</v>
      </c>
    </row>
    <row r="30" spans="1:17" ht="30" customHeight="1" x14ac:dyDescent="0.25">
      <c r="A30" s="7" t="s">
        <v>18</v>
      </c>
      <c r="B30" s="7" t="s">
        <v>19</v>
      </c>
      <c r="C30" s="45">
        <v>693.59709999999995</v>
      </c>
      <c r="D30" s="46">
        <v>393.74240000000003</v>
      </c>
      <c r="E30" s="47">
        <v>299.85469999999992</v>
      </c>
      <c r="F30" s="45">
        <v>679.36539999999991</v>
      </c>
      <c r="G30" s="46">
        <v>450.31650000000002</v>
      </c>
      <c r="H30" s="44">
        <v>229.04889999999989</v>
      </c>
      <c r="I30" s="45">
        <v>707.72680000000003</v>
      </c>
      <c r="J30" s="45">
        <v>498.55760000000004</v>
      </c>
      <c r="K30" s="44">
        <v>209.16919999999999</v>
      </c>
      <c r="L30" s="45">
        <v>701.27079999999989</v>
      </c>
      <c r="M30" s="45">
        <v>475.20110000000011</v>
      </c>
      <c r="N30" s="44">
        <f t="shared" si="0"/>
        <v>226.06969999999978</v>
      </c>
      <c r="O30" s="45">
        <v>884.21119999999996</v>
      </c>
      <c r="P30" s="45">
        <v>516.7518</v>
      </c>
      <c r="Q30" s="44">
        <f t="shared" si="2"/>
        <v>367.45939999999996</v>
      </c>
    </row>
    <row r="35" spans="7:8" x14ac:dyDescent="0.25">
      <c r="G35" s="1"/>
      <c r="H35" s="13"/>
    </row>
  </sheetData>
  <mergeCells count="16">
    <mergeCell ref="L18:N18"/>
    <mergeCell ref="O18:Q18"/>
    <mergeCell ref="A1:Q1"/>
    <mergeCell ref="A2:Q2"/>
    <mergeCell ref="A18:A20"/>
    <mergeCell ref="B18:B19"/>
    <mergeCell ref="C18:E18"/>
    <mergeCell ref="F18:H18"/>
    <mergeCell ref="I18:K18"/>
    <mergeCell ref="B3:B4"/>
    <mergeCell ref="A3:A5"/>
    <mergeCell ref="C3:E3"/>
    <mergeCell ref="F3:H3"/>
    <mergeCell ref="I3:K3"/>
    <mergeCell ref="L3:N3"/>
    <mergeCell ref="O3:Q3"/>
  </mergeCells>
  <printOptions horizontalCentered="1" verticalCentered="1"/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РБ-РФ</vt:lpstr>
      <vt:lpstr>РФ-РБ</vt:lpstr>
      <vt:lpstr>Сальдо</vt:lpstr>
      <vt:lpstr>Для 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Козловский Владимир Александрович</dc:creator>
  <cp:lastModifiedBy>Микулин Тамерлан Баирович</cp:lastModifiedBy>
  <cp:lastPrinted>2022-02-25T06:45:19Z</cp:lastPrinted>
  <dcterms:created xsi:type="dcterms:W3CDTF">2017-11-28T11:15:16Z</dcterms:created>
  <dcterms:modified xsi:type="dcterms:W3CDTF">2022-03-01T07:25:18Z</dcterms:modified>
</cp:coreProperties>
</file>